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29" i="1"/>
  <c r="C111"/>
  <c r="B110"/>
  <c r="C108"/>
  <c r="C91"/>
  <c r="B77"/>
  <c r="C40"/>
  <c r="C83" s="1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</calcChain>
</file>

<file path=xl/sharedStrings.xml><?xml version="1.0" encoding="utf-8"?>
<sst xmlns="http://schemas.openxmlformats.org/spreadsheetml/2006/main" count="254" uniqueCount="147">
  <si>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</si>
  <si>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</si>
  <si>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</si>
  <si>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</si>
  <si>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</si>
  <si>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</si>
  <si>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</si>
  <si>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</si>
  <si>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</si>
  <si>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</si>
  <si>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</si>
  <si>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</si>
  <si>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</si>
  <si>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</si>
  <si>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</si>
  <si>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</si>
  <si>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</si>
  <si>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</si>
  <si>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</si>
  <si>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</si>
  <si>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</si>
  <si>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</si>
  <si>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</si>
  <si>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</si>
  <si>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</si>
  <si>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</si>
  <si>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</si>
  <si>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</si>
  <si>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</si>
  <si>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</si>
  <si>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</si>
  <si>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</si>
  <si>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</si>
  <si>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</si>
  <si>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</si>
  <si>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</si>
  <si>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</si>
  <si>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</si>
  <si>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</si>
  <si>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</si>
  <si>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</si>
  <si>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</si>
  <si>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</si>
  <si>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</si>
  <si>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</si>
  <si>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</si>
  <si>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</si>
  <si>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</si>
  <si>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</si>
  <si>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</si>
  <si>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</si>
  <si>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</si>
  <si>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</si>
  <si>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</si>
  <si>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</si>
  <si>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</si>
  <si>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Выдано под отчет (остаток закрыт 14.03.13)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</si>
  <si>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</si>
  <si>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</si>
  <si>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</si>
  <si>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</si>
  <si>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</si>
  <si>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</si>
  <si>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</si>
  <si>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</si>
  <si>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</si>
  <si>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</si>
  <si>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</si>
  <si>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</si>
  <si>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</si>
  <si>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</si>
  <si>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</si>
  <si>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</si>
  <si>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</si>
  <si>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</si>
  <si>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</si>
  <si>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</si>
  <si>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</si>
  <si>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</si>
  <si>
    <t>Уборка класса декабрь 2012</t>
  </si>
  <si>
    <t>Возврат части от суммы 5000,00 рублей (т.к. Ваня выбыл)</t>
  </si>
  <si>
    <t>Фотограф, аниматоры + украшение зала</t>
  </si>
  <si>
    <t>Книжки для именинников 2 шт (докупила)</t>
  </si>
  <si>
    <t>Полотенца, мыло для мытья рук</t>
  </si>
  <si>
    <t>Вата для класса</t>
  </si>
  <si>
    <t>Кулинкович Инна</t>
  </si>
  <si>
    <t>Подарки на Новый год 29 шт</t>
  </si>
  <si>
    <t>Лазинцев Александр</t>
  </si>
  <si>
    <t>Подарки Новый год</t>
  </si>
  <si>
    <t>Оплата мобильного телефона 1Б декабрь</t>
  </si>
  <si>
    <t>Жидкое мыло, полотенца для рук</t>
  </si>
  <si>
    <t>Уборка класса январь 2013</t>
  </si>
  <si>
    <t>Оплата мобильного телефона 1Б январь 2013</t>
  </si>
  <si>
    <t>Полотенца в класс одноразовые (чек потерян)</t>
  </si>
  <si>
    <t>Полотенца однор, мыло, туал бумага, ложечки одноразовые</t>
  </si>
  <si>
    <t>Мешки для мусора</t>
  </si>
  <si>
    <t>Уборка класса февраль 2013</t>
  </si>
  <si>
    <t>Оплата мобильного телефона 1Б февраль 2013</t>
  </si>
  <si>
    <t>Плакаты к празднику Букваря</t>
  </si>
  <si>
    <t>Чернила для принтера</t>
  </si>
  <si>
    <t>Англ булавки для крепления плататов (без чека)</t>
  </si>
  <si>
    <t>Конфеты 8 марта подарки</t>
  </si>
  <si>
    <t>цветы 8 марта подарки</t>
  </si>
  <si>
    <t>цветы 8 марта подарки (зачтен подотчет от 26.10.13)</t>
  </si>
  <si>
    <t>Выдано Алле из 1А за бумагу, стаканы и печенье, которые использовали наши дети пока болела ЮА</t>
  </si>
  <si>
    <t>Полотенца бумажные, стаканчики одноразовые</t>
  </si>
  <si>
    <t>Уборка класса март 2013</t>
  </si>
  <si>
    <t>Оплата мобильного телефона 1Б март 2013</t>
  </si>
  <si>
    <t>Заказ воды 1Б 2 баллона</t>
  </si>
  <si>
    <t>Полотенца бумажные</t>
  </si>
  <si>
    <t>Атлас Мир и Человек 27 штук</t>
  </si>
  <si>
    <t>Подарки к 8 марта, чай, шоколад и проч</t>
  </si>
  <si>
    <t>Полотенца, стаканчики, мусорные мешки для класса БЕЗ ЧЕКА</t>
  </si>
  <si>
    <t xml:space="preserve">Заказ воды 1Б </t>
  </si>
  <si>
    <t>Видеокарта для одновр трансляции презентаций на монитор и экран</t>
  </si>
  <si>
    <t>Уборка класса апрель 2013</t>
  </si>
  <si>
    <t>Оплата мобильного телефона 1Б апрель 2013</t>
  </si>
  <si>
    <t>Уборка класса май 2013</t>
  </si>
  <si>
    <t>Оплата мобильного телефона 1Б май 2013</t>
  </si>
  <si>
    <t>картриджи для принтера</t>
  </si>
  <si>
    <t>Цветы ЮА ДР</t>
  </si>
  <si>
    <t>Подарок ЮА (мультиварка)</t>
  </si>
  <si>
    <t>Фотоальбом ЮА</t>
  </si>
  <si>
    <t>Грамоты, медали</t>
  </si>
  <si>
    <t>Чаепитие в последний день</t>
  </si>
  <si>
    <t>Шарики в акт зал Прощание с букварем</t>
  </si>
  <si>
    <t>Оплата мобильного телефона 1Б сентябрь 2013</t>
  </si>
  <si>
    <t>Подарочные сертийикаты Детского мира 27 штук по 500 рублей</t>
  </si>
  <si>
    <t>Заказ воды 4 бутылки 2 нам и 2 во 2 "Ж" - деньги вернут</t>
  </si>
  <si>
    <t>Подотчет</t>
  </si>
  <si>
    <t>Цветы Ольга Семеновна 1 сент</t>
  </si>
  <si>
    <t>Плакаты, открытки к 1 Сентября</t>
  </si>
  <si>
    <t>Шарики на 1 сент</t>
  </si>
  <si>
    <t>Вентилятор в класс + батарейки</t>
  </si>
  <si>
    <t>Наталья Спасская-Рощина</t>
  </si>
  <si>
    <t>Одноразовые полотенца, салфетки</t>
  </si>
  <si>
    <t>Генеральная уборка класса перед 1 сентября (после лета)</t>
  </si>
  <si>
    <t>Закупка учебников по проект деят-ти на весь класс</t>
  </si>
  <si>
    <t>Дашкоа Анастасия</t>
  </si>
  <si>
    <t>Оплата мобильного телефона 1Б октябрь 2013</t>
  </si>
  <si>
    <t>Подарки день учителя</t>
  </si>
  <si>
    <t>Заказ воды</t>
  </si>
  <si>
    <t>Фотограф праздник осени</t>
  </si>
  <si>
    <t>Чистка ковра в классе</t>
  </si>
  <si>
    <t>полотенца, стаканчики,  для класса БЕЗ ЧЕКА</t>
  </si>
  <si>
    <t>Учебные пособия Олимпиады</t>
  </si>
  <si>
    <t>Прокат костюма Осени для праздника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</si>
</sst>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0" fontId="0" fillId="0" borderId="1" xfId="0" applyBorder="1" applyAlignment="1">
      <alignment wrapText="1"/>
    </xf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  <sheetName val="Сдача 07.03.13"/>
      <sheetName val="Сдача 05.09.13"/>
    </sheetNames>
    <sheetDataSet>
      <sheetData sheetId="0"/>
      <sheetData sheetId="1">
        <row r="4">
          <cell r="C4">
            <v>140000</v>
          </cell>
        </row>
      </sheetData>
      <sheetData sheetId="2"/>
      <sheetData sheetId="3">
        <row r="2">
          <cell r="C2">
            <v>130000</v>
          </cell>
        </row>
      </sheetData>
      <sheetData sheetId="4">
        <row r="2">
          <cell r="C2">
            <v>50000</v>
          </cell>
        </row>
      </sheetData>
      <sheetData sheetId="5">
        <row r="2">
          <cell r="C2">
            <v>130000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4"/>
  <sheetViews>
    <sheetView tabSelected="1" topLeftCell="A109" workbookViewId="0">
      <selection activeCell="D129" sqref="D129"/>
    </sheetView>
  </sheetViews>
  <sheetFormatPr defaultRowHeight="15"/>
  <cols>
    <col min="1" max="1" width="10.140625" bestFit="1" customWidth="1"/>
    <col min="2" max="2" width="10" style="19" bestFit="1" customWidth="1"/>
    <col min="3" max="3" width="9.140625" style="19"/>
    <col min="4" max="4" width="10" style="19" bestFit="1" customWidth="1"/>
    <col min="5" max="5" width="20.7109375" style="19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59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130000</v>
      </c>
      <c r="C32" s="6"/>
      <c r="D32" s="2">
        <f t="shared" si="0"/>
        <v>149402.77000000002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139102.77000000002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137588.77000000002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135762.77000000002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127074.77000000002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126275.77000000002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125542.27000000002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125042.27000000002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123332.27000000002</v>
      </c>
      <c r="E40" s="10" t="s">
        <v>11</v>
      </c>
      <c r="F40" s="11" t="s">
        <v>56</v>
      </c>
    </row>
    <row r="41" spans="1:12" s="7" customFormat="1">
      <c r="A41" s="5">
        <v>41208</v>
      </c>
      <c r="B41" s="6"/>
      <c r="C41" s="6">
        <v>1000</v>
      </c>
      <c r="D41" s="2">
        <f>D40+B41-C41</f>
        <v>122332.27000000002</v>
      </c>
      <c r="E41" s="2" t="s">
        <v>57</v>
      </c>
      <c r="F41" s="1" t="s">
        <v>58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118832.27000000002</v>
      </c>
      <c r="E42" s="2" t="s">
        <v>57</v>
      </c>
      <c r="F42" s="1" t="s">
        <v>59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116082.27000000002</v>
      </c>
      <c r="E43" s="2" t="s">
        <v>11</v>
      </c>
      <c r="F43" s="1" t="s">
        <v>60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115542.27000000002</v>
      </c>
      <c r="E44" s="2" t="s">
        <v>11</v>
      </c>
      <c r="F44" s="1" t="s">
        <v>61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115042.27000000002</v>
      </c>
      <c r="E45" s="2" t="s">
        <v>27</v>
      </c>
      <c r="F45" s="1" t="s">
        <v>62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109342.27000000002</v>
      </c>
      <c r="E46" s="2" t="s">
        <v>63</v>
      </c>
      <c r="F46" s="1" t="s">
        <v>64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109072.27000000002</v>
      </c>
      <c r="E47" s="2" t="s">
        <v>9</v>
      </c>
      <c r="F47" s="1" t="s">
        <v>65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97815.720000000016</v>
      </c>
      <c r="E48" s="2" t="s">
        <v>66</v>
      </c>
      <c r="F48" s="1" t="s">
        <v>67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94315.720000000016</v>
      </c>
      <c r="E49" s="2" t="s">
        <v>31</v>
      </c>
      <c r="F49" s="1" t="s">
        <v>68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93315.720000000016</v>
      </c>
      <c r="E50" s="2" t="s">
        <v>31</v>
      </c>
      <c r="F50" s="1" t="s">
        <v>69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89963.720000000016</v>
      </c>
      <c r="E51" s="2" t="s">
        <v>31</v>
      </c>
      <c r="F51" s="1" t="s">
        <v>70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89026.720000000016</v>
      </c>
      <c r="E52" s="2" t="s">
        <v>39</v>
      </c>
      <c r="F52" s="1" t="s">
        <v>71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88212.220000000016</v>
      </c>
      <c r="E53" s="2" t="s">
        <v>39</v>
      </c>
      <c r="F53" s="1" t="s">
        <v>72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85649.840000000011</v>
      </c>
      <c r="E54" s="2" t="s">
        <v>39</v>
      </c>
      <c r="F54" s="1" t="s">
        <v>73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84353.840000000011</v>
      </c>
      <c r="E55" s="2" t="s">
        <v>20</v>
      </c>
      <c r="F55" s="1" t="s">
        <v>74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72473.840000000011</v>
      </c>
      <c r="E56" s="2" t="s">
        <v>11</v>
      </c>
      <c r="F56" s="1" t="s">
        <v>75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69463.840000000011</v>
      </c>
      <c r="E57" s="2" t="s">
        <v>11</v>
      </c>
      <c r="F57" s="1" t="s">
        <v>76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68921.340000000011</v>
      </c>
      <c r="E58" s="2" t="s">
        <v>11</v>
      </c>
      <c r="F58" s="1" t="s">
        <v>77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61796.340000000011</v>
      </c>
      <c r="E59" s="2" t="s">
        <v>11</v>
      </c>
      <c r="F59" s="1" t="s">
        <v>78</v>
      </c>
      <c r="G59" s="4"/>
    </row>
    <row r="60" spans="1:10" s="7" customFormat="1">
      <c r="A60" s="5">
        <v>41264</v>
      </c>
      <c r="B60" s="6"/>
      <c r="C60" s="6">
        <v>3500</v>
      </c>
      <c r="D60" s="6">
        <f>D59+B60-C60</f>
        <v>58296.340000000011</v>
      </c>
      <c r="E60" s="2" t="s">
        <v>31</v>
      </c>
      <c r="F60" s="1" t="s">
        <v>79</v>
      </c>
      <c r="G60" s="4"/>
    </row>
    <row r="61" spans="1:10" s="7" customFormat="1">
      <c r="A61" s="5">
        <v>41264</v>
      </c>
      <c r="B61" s="6"/>
      <c r="C61" s="6">
        <v>3000</v>
      </c>
      <c r="D61" s="2">
        <f>D60+B61-C61</f>
        <v>55296.340000000011</v>
      </c>
      <c r="E61" s="2" t="s">
        <v>7</v>
      </c>
      <c r="F61" s="1" t="s">
        <v>80</v>
      </c>
      <c r="G61" s="4"/>
    </row>
    <row r="62" spans="1:10" s="7" customFormat="1">
      <c r="A62" s="5">
        <v>41264</v>
      </c>
      <c r="B62" s="6"/>
      <c r="C62" s="6">
        <v>10000</v>
      </c>
      <c r="D62" s="6">
        <f>D61+B62-C62</f>
        <v>45296.340000000011</v>
      </c>
      <c r="E62" s="2" t="s">
        <v>11</v>
      </c>
      <c r="F62" s="1" t="s">
        <v>81</v>
      </c>
      <c r="G62" s="4"/>
    </row>
    <row r="63" spans="1:10" s="7" customFormat="1">
      <c r="A63" s="5">
        <v>41264</v>
      </c>
      <c r="B63" s="6"/>
      <c r="C63" s="6">
        <v>1540</v>
      </c>
      <c r="D63" s="6">
        <f t="shared" ref="D63:D126" si="1">D62+B63-C63</f>
        <v>43756.340000000011</v>
      </c>
      <c r="E63" s="2" t="s">
        <v>18</v>
      </c>
      <c r="F63" s="1" t="s">
        <v>82</v>
      </c>
      <c r="G63" s="4"/>
    </row>
    <row r="64" spans="1:10" s="7" customFormat="1">
      <c r="A64" s="5">
        <v>41264</v>
      </c>
      <c r="B64" s="6"/>
      <c r="C64" s="6">
        <v>174</v>
      </c>
      <c r="D64" s="2">
        <f t="shared" si="1"/>
        <v>43582.340000000011</v>
      </c>
      <c r="E64" s="2" t="s">
        <v>31</v>
      </c>
      <c r="F64" s="1" t="s">
        <v>83</v>
      </c>
      <c r="G64" s="4"/>
    </row>
    <row r="65" spans="1:12" s="7" customFormat="1">
      <c r="A65" s="5">
        <v>41264</v>
      </c>
      <c r="B65" s="6"/>
      <c r="C65" s="6">
        <v>50</v>
      </c>
      <c r="D65" s="6">
        <f t="shared" si="1"/>
        <v>43532.340000000011</v>
      </c>
      <c r="E65" s="2" t="s">
        <v>31</v>
      </c>
      <c r="F65" s="1" t="s">
        <v>84</v>
      </c>
      <c r="G65" s="4"/>
    </row>
    <row r="66" spans="1:12" s="7" customFormat="1">
      <c r="A66" s="5">
        <v>41264</v>
      </c>
      <c r="B66" s="6"/>
      <c r="C66" s="6">
        <v>6320</v>
      </c>
      <c r="D66" s="6">
        <f t="shared" si="1"/>
        <v>37212.340000000011</v>
      </c>
      <c r="E66" s="2" t="s">
        <v>85</v>
      </c>
      <c r="F66" s="1" t="s">
        <v>86</v>
      </c>
      <c r="G66" s="4"/>
    </row>
    <row r="67" spans="1:12" s="7" customFormat="1">
      <c r="A67" s="5">
        <v>41265</v>
      </c>
      <c r="B67" s="6"/>
      <c r="C67" s="6">
        <v>8140</v>
      </c>
      <c r="D67" s="2">
        <f t="shared" si="1"/>
        <v>29072.340000000011</v>
      </c>
      <c r="E67" s="2" t="s">
        <v>87</v>
      </c>
      <c r="F67" s="1" t="s">
        <v>88</v>
      </c>
      <c r="G67" s="4"/>
    </row>
    <row r="68" spans="1:12" s="7" customFormat="1">
      <c r="A68" s="5">
        <v>41269</v>
      </c>
      <c r="B68" s="6"/>
      <c r="C68" s="6">
        <v>1000</v>
      </c>
      <c r="D68" s="6">
        <f t="shared" si="1"/>
        <v>28072.340000000011</v>
      </c>
      <c r="E68" s="2" t="s">
        <v>31</v>
      </c>
      <c r="F68" s="1" t="s">
        <v>89</v>
      </c>
      <c r="G68" s="4"/>
      <c r="K68" s="8"/>
      <c r="L68"/>
    </row>
    <row r="69" spans="1:12" s="7" customFormat="1">
      <c r="A69" s="5">
        <v>41285</v>
      </c>
      <c r="B69" s="6"/>
      <c r="C69" s="6">
        <v>302</v>
      </c>
      <c r="D69" s="6">
        <f t="shared" si="1"/>
        <v>27770.340000000011</v>
      </c>
      <c r="E69" s="2" t="s">
        <v>31</v>
      </c>
      <c r="F69" s="1" t="s">
        <v>90</v>
      </c>
      <c r="G69" s="4"/>
    </row>
    <row r="70" spans="1:12" s="7" customFormat="1">
      <c r="A70" s="5">
        <v>41305</v>
      </c>
      <c r="B70" s="6"/>
      <c r="C70" s="6">
        <v>3500</v>
      </c>
      <c r="D70" s="2">
        <f t="shared" si="1"/>
        <v>24270.340000000011</v>
      </c>
      <c r="E70" s="2" t="s">
        <v>31</v>
      </c>
      <c r="F70" s="1" t="s">
        <v>91</v>
      </c>
      <c r="G70" s="4"/>
    </row>
    <row r="71" spans="1:12" s="7" customFormat="1">
      <c r="A71" s="5">
        <v>41305</v>
      </c>
      <c r="B71" s="6"/>
      <c r="C71" s="6">
        <v>1000</v>
      </c>
      <c r="D71" s="6">
        <f t="shared" si="1"/>
        <v>23270.340000000011</v>
      </c>
      <c r="E71" s="2" t="s">
        <v>31</v>
      </c>
      <c r="F71" s="1" t="s">
        <v>92</v>
      </c>
      <c r="G71" s="4"/>
    </row>
    <row r="72" spans="1:12" s="7" customFormat="1">
      <c r="A72" s="5">
        <v>41305</v>
      </c>
      <c r="B72" s="6"/>
      <c r="C72" s="6">
        <v>100</v>
      </c>
      <c r="D72" s="6">
        <f t="shared" si="1"/>
        <v>23170.340000000011</v>
      </c>
      <c r="E72" s="2" t="s">
        <v>31</v>
      </c>
      <c r="F72" s="1" t="s">
        <v>93</v>
      </c>
      <c r="G72" s="4"/>
    </row>
    <row r="73" spans="1:12" s="7" customFormat="1">
      <c r="A73" s="5">
        <v>41318</v>
      </c>
      <c r="B73" s="6"/>
      <c r="C73" s="6">
        <v>371.5</v>
      </c>
      <c r="D73" s="6">
        <f t="shared" si="1"/>
        <v>22798.840000000011</v>
      </c>
      <c r="E73" s="2" t="s">
        <v>31</v>
      </c>
      <c r="F73" s="1" t="s">
        <v>94</v>
      </c>
      <c r="G73" s="4"/>
    </row>
    <row r="74" spans="1:12" s="7" customFormat="1">
      <c r="A74" s="5">
        <v>41319</v>
      </c>
      <c r="B74" s="6"/>
      <c r="C74" s="6">
        <v>300</v>
      </c>
      <c r="D74" s="6">
        <f t="shared" si="1"/>
        <v>22498.840000000011</v>
      </c>
      <c r="E74" s="2" t="s">
        <v>31</v>
      </c>
      <c r="F74" s="1" t="s">
        <v>95</v>
      </c>
      <c r="G74" s="4"/>
    </row>
    <row r="75" spans="1:12" s="7" customFormat="1">
      <c r="A75" s="5">
        <v>41333</v>
      </c>
      <c r="B75" s="6"/>
      <c r="C75" s="6">
        <v>3500</v>
      </c>
      <c r="D75" s="6">
        <f t="shared" si="1"/>
        <v>18998.840000000011</v>
      </c>
      <c r="E75" s="2" t="s">
        <v>31</v>
      </c>
      <c r="F75" s="1" t="s">
        <v>96</v>
      </c>
      <c r="G75" s="4"/>
    </row>
    <row r="76" spans="1:12" s="7" customFormat="1">
      <c r="A76" s="5">
        <v>41337</v>
      </c>
      <c r="B76" s="6"/>
      <c r="C76" s="6">
        <v>1000</v>
      </c>
      <c r="D76" s="6">
        <f t="shared" si="1"/>
        <v>17998.840000000011</v>
      </c>
      <c r="E76" s="2" t="s">
        <v>31</v>
      </c>
      <c r="F76" s="1" t="s">
        <v>97</v>
      </c>
      <c r="G76" s="4"/>
    </row>
    <row r="77" spans="1:12" s="7" customFormat="1">
      <c r="A77" s="5">
        <v>41340</v>
      </c>
      <c r="B77" s="6">
        <f>'[1]Сдача 07.03.13'!C2</f>
        <v>50000</v>
      </c>
      <c r="C77" s="6"/>
      <c r="D77" s="6">
        <f t="shared" si="1"/>
        <v>67998.840000000011</v>
      </c>
      <c r="E77" s="2"/>
      <c r="F77" s="1"/>
      <c r="G77" s="4"/>
    </row>
    <row r="78" spans="1:12" s="7" customFormat="1">
      <c r="A78" s="5">
        <v>41347</v>
      </c>
      <c r="B78" s="6"/>
      <c r="C78" s="6">
        <v>1980</v>
      </c>
      <c r="D78" s="6">
        <f t="shared" si="1"/>
        <v>66018.840000000011</v>
      </c>
      <c r="E78" s="2" t="s">
        <v>39</v>
      </c>
      <c r="F78" s="1" t="s">
        <v>98</v>
      </c>
      <c r="G78" s="4"/>
    </row>
    <row r="79" spans="1:12" s="7" customFormat="1">
      <c r="A79" s="5">
        <v>41347</v>
      </c>
      <c r="B79" s="6"/>
      <c r="C79" s="6">
        <v>1081</v>
      </c>
      <c r="D79" s="6">
        <f t="shared" si="1"/>
        <v>64937.840000000011</v>
      </c>
      <c r="E79" s="2" t="s">
        <v>9</v>
      </c>
      <c r="F79" s="1" t="s">
        <v>99</v>
      </c>
      <c r="G79" s="4"/>
    </row>
    <row r="80" spans="1:12" s="7" customFormat="1">
      <c r="A80" s="5">
        <v>41347</v>
      </c>
      <c r="B80" s="6"/>
      <c r="C80" s="6">
        <v>50</v>
      </c>
      <c r="D80" s="6">
        <f t="shared" si="1"/>
        <v>64887.840000000011</v>
      </c>
      <c r="E80" s="2" t="s">
        <v>31</v>
      </c>
      <c r="F80" s="1" t="s">
        <v>100</v>
      </c>
      <c r="G80" s="4"/>
    </row>
    <row r="81" spans="1:7" s="7" customFormat="1">
      <c r="A81" s="5">
        <v>41347</v>
      </c>
      <c r="B81" s="6"/>
      <c r="C81" s="6">
        <v>485</v>
      </c>
      <c r="D81" s="6">
        <f t="shared" si="1"/>
        <v>64402.840000000011</v>
      </c>
      <c r="E81" s="2" t="s">
        <v>11</v>
      </c>
      <c r="F81" s="1" t="s">
        <v>101</v>
      </c>
      <c r="G81" s="4"/>
    </row>
    <row r="82" spans="1:7" s="7" customFormat="1">
      <c r="A82" s="5">
        <v>41347</v>
      </c>
      <c r="B82" s="6"/>
      <c r="C82" s="6">
        <v>301.5</v>
      </c>
      <c r="D82" s="6">
        <f t="shared" si="1"/>
        <v>64101.340000000011</v>
      </c>
      <c r="E82" s="2" t="s">
        <v>11</v>
      </c>
      <c r="F82" s="1" t="s">
        <v>102</v>
      </c>
      <c r="G82" s="4"/>
    </row>
    <row r="83" spans="1:7" s="7" customFormat="1">
      <c r="A83" s="5">
        <v>41347</v>
      </c>
      <c r="B83" s="6"/>
      <c r="C83" s="6">
        <f>1865.49-C40</f>
        <v>155.49</v>
      </c>
      <c r="D83" s="6">
        <f t="shared" si="1"/>
        <v>63945.850000000013</v>
      </c>
      <c r="E83" s="2" t="s">
        <v>11</v>
      </c>
      <c r="F83" s="1" t="s">
        <v>103</v>
      </c>
      <c r="G83" s="4"/>
    </row>
    <row r="84" spans="1:7" s="7" customFormat="1">
      <c r="A84" s="5">
        <v>41347</v>
      </c>
      <c r="B84" s="6"/>
      <c r="C84" s="6">
        <v>700</v>
      </c>
      <c r="D84" s="6">
        <f t="shared" si="1"/>
        <v>63245.850000000013</v>
      </c>
      <c r="E84" s="2" t="s">
        <v>11</v>
      </c>
      <c r="F84" s="12" t="s">
        <v>104</v>
      </c>
      <c r="G84" s="4"/>
    </row>
    <row r="85" spans="1:7" s="7" customFormat="1">
      <c r="A85" s="5">
        <v>41354</v>
      </c>
      <c r="B85" s="6"/>
      <c r="C85" s="6">
        <v>264</v>
      </c>
      <c r="D85" s="6">
        <f t="shared" si="1"/>
        <v>62981.850000000013</v>
      </c>
      <c r="E85" s="2" t="s">
        <v>31</v>
      </c>
      <c r="F85" s="1" t="s">
        <v>105</v>
      </c>
      <c r="G85" s="4"/>
    </row>
    <row r="86" spans="1:7" s="7" customFormat="1">
      <c r="A86" s="5">
        <v>41361</v>
      </c>
      <c r="B86" s="6"/>
      <c r="C86" s="6">
        <v>3500</v>
      </c>
      <c r="D86" s="6">
        <f t="shared" si="1"/>
        <v>59481.850000000013</v>
      </c>
      <c r="E86" s="2" t="s">
        <v>31</v>
      </c>
      <c r="F86" s="1" t="s">
        <v>106</v>
      </c>
      <c r="G86" s="4"/>
    </row>
    <row r="87" spans="1:7" s="7" customFormat="1">
      <c r="A87" s="5">
        <v>41361</v>
      </c>
      <c r="B87" s="6"/>
      <c r="C87" s="6">
        <v>1000</v>
      </c>
      <c r="D87" s="6">
        <f t="shared" si="1"/>
        <v>58481.850000000013</v>
      </c>
      <c r="E87" s="2" t="s">
        <v>31</v>
      </c>
      <c r="F87" s="1" t="s">
        <v>107</v>
      </c>
      <c r="G87" s="4"/>
    </row>
    <row r="88" spans="1:7" s="7" customFormat="1">
      <c r="A88" s="5">
        <v>41376</v>
      </c>
      <c r="B88" s="6"/>
      <c r="C88" s="6">
        <v>1050</v>
      </c>
      <c r="D88" s="6">
        <f t="shared" si="1"/>
        <v>57431.850000000013</v>
      </c>
      <c r="E88" s="2" t="s">
        <v>44</v>
      </c>
      <c r="F88" s="1" t="s">
        <v>108</v>
      </c>
      <c r="G88" s="4"/>
    </row>
    <row r="89" spans="1:7" s="7" customFormat="1">
      <c r="A89" s="5">
        <v>41376</v>
      </c>
      <c r="B89" s="6"/>
      <c r="C89" s="6">
        <v>336.5</v>
      </c>
      <c r="D89" s="6">
        <f t="shared" si="1"/>
        <v>57095.350000000013</v>
      </c>
      <c r="E89" s="2" t="s">
        <v>31</v>
      </c>
      <c r="F89" s="1" t="s">
        <v>109</v>
      </c>
      <c r="G89" s="4"/>
    </row>
    <row r="90" spans="1:7" s="7" customFormat="1">
      <c r="A90" s="5">
        <v>41383</v>
      </c>
      <c r="B90" s="6"/>
      <c r="C90" s="6">
        <v>4050</v>
      </c>
      <c r="D90" s="6">
        <f t="shared" si="1"/>
        <v>53045.350000000013</v>
      </c>
      <c r="E90" s="2" t="s">
        <v>20</v>
      </c>
      <c r="F90" s="1" t="s">
        <v>110</v>
      </c>
      <c r="G90" s="4"/>
    </row>
    <row r="91" spans="1:7" s="7" customFormat="1">
      <c r="A91" s="5">
        <v>41383</v>
      </c>
      <c r="B91" s="6"/>
      <c r="C91" s="6">
        <f>60+6188.48+315.4</f>
        <v>6563.8799999999992</v>
      </c>
      <c r="D91" s="6">
        <f t="shared" si="1"/>
        <v>46481.470000000016</v>
      </c>
      <c r="E91" s="2" t="s">
        <v>85</v>
      </c>
      <c r="F91" s="1" t="s">
        <v>111</v>
      </c>
      <c r="G91" s="4"/>
    </row>
    <row r="92" spans="1:7" s="7" customFormat="1">
      <c r="A92" s="5">
        <v>41383</v>
      </c>
      <c r="B92" s="6"/>
      <c r="C92" s="6">
        <v>600</v>
      </c>
      <c r="D92" s="6">
        <f t="shared" si="1"/>
        <v>45881.470000000016</v>
      </c>
      <c r="E92" s="2" t="s">
        <v>18</v>
      </c>
      <c r="F92" s="1" t="s">
        <v>112</v>
      </c>
      <c r="G92" s="4"/>
    </row>
    <row r="93" spans="1:7" s="7" customFormat="1">
      <c r="A93" s="5">
        <v>41388</v>
      </c>
      <c r="B93" s="6"/>
      <c r="C93" s="6">
        <v>640</v>
      </c>
      <c r="D93" s="6">
        <f t="shared" si="1"/>
        <v>45241.470000000016</v>
      </c>
      <c r="E93" s="2" t="s">
        <v>85</v>
      </c>
      <c r="F93" s="1" t="s">
        <v>113</v>
      </c>
      <c r="G93" s="4"/>
    </row>
    <row r="94" spans="1:7" s="7" customFormat="1">
      <c r="A94" s="5">
        <v>41388</v>
      </c>
      <c r="B94" s="6"/>
      <c r="C94" s="6">
        <v>970</v>
      </c>
      <c r="D94" s="6">
        <f t="shared" si="1"/>
        <v>44271.470000000016</v>
      </c>
      <c r="E94" s="2" t="s">
        <v>44</v>
      </c>
      <c r="F94" s="1" t="s">
        <v>114</v>
      </c>
      <c r="G94" s="4"/>
    </row>
    <row r="95" spans="1:7" s="7" customFormat="1">
      <c r="A95" s="5">
        <v>41394</v>
      </c>
      <c r="B95" s="6"/>
      <c r="C95" s="6">
        <v>3500</v>
      </c>
      <c r="D95" s="6">
        <f t="shared" si="1"/>
        <v>40771.470000000016</v>
      </c>
      <c r="E95" s="2" t="s">
        <v>31</v>
      </c>
      <c r="F95" s="1" t="s">
        <v>115</v>
      </c>
      <c r="G95" s="4"/>
    </row>
    <row r="96" spans="1:7" s="7" customFormat="1">
      <c r="A96" s="5">
        <v>41394</v>
      </c>
      <c r="B96" s="6"/>
      <c r="C96" s="6">
        <v>1000</v>
      </c>
      <c r="D96" s="6">
        <f t="shared" si="1"/>
        <v>39771.470000000016</v>
      </c>
      <c r="E96" s="2" t="s">
        <v>31</v>
      </c>
      <c r="F96" s="1" t="s">
        <v>116</v>
      </c>
      <c r="G96" s="4"/>
    </row>
    <row r="97" spans="1:7" s="7" customFormat="1">
      <c r="A97" s="5">
        <v>41410</v>
      </c>
      <c r="B97" s="6"/>
      <c r="C97" s="6">
        <v>3500</v>
      </c>
      <c r="D97" s="6">
        <f t="shared" si="1"/>
        <v>36271.470000000016</v>
      </c>
      <c r="E97" s="2" t="s">
        <v>31</v>
      </c>
      <c r="F97" s="1" t="s">
        <v>117</v>
      </c>
      <c r="G97" s="4"/>
    </row>
    <row r="98" spans="1:7" s="7" customFormat="1">
      <c r="A98" s="5">
        <v>41410</v>
      </c>
      <c r="B98" s="6"/>
      <c r="C98" s="6">
        <v>1000</v>
      </c>
      <c r="D98" s="6">
        <f t="shared" si="1"/>
        <v>35271.470000000016</v>
      </c>
      <c r="E98" s="2" t="s">
        <v>31</v>
      </c>
      <c r="F98" s="1" t="s">
        <v>118</v>
      </c>
      <c r="G98" s="4"/>
    </row>
    <row r="99" spans="1:7" s="7" customFormat="1">
      <c r="A99" s="5">
        <v>41410</v>
      </c>
      <c r="B99" s="6"/>
      <c r="C99" s="6">
        <v>1000</v>
      </c>
      <c r="D99" s="6">
        <f t="shared" si="1"/>
        <v>34271.470000000016</v>
      </c>
      <c r="E99" s="2" t="s">
        <v>85</v>
      </c>
      <c r="F99" s="1" t="s">
        <v>113</v>
      </c>
      <c r="G99" s="4"/>
    </row>
    <row r="100" spans="1:7" s="7" customFormat="1">
      <c r="A100" s="5">
        <v>41410</v>
      </c>
      <c r="B100" s="6"/>
      <c r="C100" s="6">
        <v>1460</v>
      </c>
      <c r="D100" s="6">
        <f t="shared" si="1"/>
        <v>32811.470000000016</v>
      </c>
      <c r="E100" s="2" t="s">
        <v>44</v>
      </c>
      <c r="F100" s="1" t="s">
        <v>119</v>
      </c>
      <c r="G100" s="4"/>
    </row>
    <row r="101" spans="1:7" s="7" customFormat="1">
      <c r="A101" s="5">
        <v>41411</v>
      </c>
      <c r="B101" s="6"/>
      <c r="C101" s="6">
        <v>2660</v>
      </c>
      <c r="D101" s="6">
        <f t="shared" si="1"/>
        <v>30151.470000000016</v>
      </c>
      <c r="E101" s="2" t="s">
        <v>11</v>
      </c>
      <c r="F101" s="1" t="s">
        <v>120</v>
      </c>
      <c r="G101" s="4"/>
    </row>
    <row r="102" spans="1:7" s="7" customFormat="1">
      <c r="A102" s="5">
        <v>41411</v>
      </c>
      <c r="B102" s="6"/>
      <c r="C102" s="6">
        <v>4300</v>
      </c>
      <c r="D102" s="6">
        <f t="shared" si="1"/>
        <v>25851.470000000016</v>
      </c>
      <c r="E102" s="2" t="s">
        <v>11</v>
      </c>
      <c r="F102" s="1" t="s">
        <v>121</v>
      </c>
      <c r="G102" s="4"/>
    </row>
    <row r="103" spans="1:7" s="7" customFormat="1">
      <c r="A103" s="5">
        <v>41411</v>
      </c>
      <c r="B103" s="6"/>
      <c r="C103" s="6">
        <v>700</v>
      </c>
      <c r="D103" s="6">
        <f t="shared" si="1"/>
        <v>25151.470000000016</v>
      </c>
      <c r="E103" s="2" t="s">
        <v>11</v>
      </c>
      <c r="F103" s="1" t="s">
        <v>122</v>
      </c>
      <c r="G103" s="4"/>
    </row>
    <row r="104" spans="1:7" s="7" customFormat="1">
      <c r="A104" s="5">
        <v>41415</v>
      </c>
      <c r="B104" s="6"/>
      <c r="C104" s="6">
        <v>1641</v>
      </c>
      <c r="D104" s="6">
        <f t="shared" si="1"/>
        <v>23510.470000000016</v>
      </c>
      <c r="E104" s="2" t="s">
        <v>11</v>
      </c>
      <c r="F104" s="1" t="s">
        <v>123</v>
      </c>
      <c r="G104" s="4"/>
    </row>
    <row r="105" spans="1:7" s="7" customFormat="1">
      <c r="A105" s="5">
        <v>41417</v>
      </c>
      <c r="B105" s="6"/>
      <c r="C105" s="6">
        <v>936</v>
      </c>
      <c r="D105" s="6">
        <f t="shared" si="1"/>
        <v>22574.470000000016</v>
      </c>
      <c r="E105" s="2" t="s">
        <v>11</v>
      </c>
      <c r="F105" s="1" t="s">
        <v>124</v>
      </c>
      <c r="G105" s="4"/>
    </row>
    <row r="106" spans="1:7" s="7" customFormat="1">
      <c r="A106" s="5">
        <v>41417</v>
      </c>
      <c r="B106" s="6"/>
      <c r="C106" s="6">
        <v>3500</v>
      </c>
      <c r="D106" s="6">
        <f t="shared" si="1"/>
        <v>19074.470000000016</v>
      </c>
      <c r="E106" s="2" t="s">
        <v>11</v>
      </c>
      <c r="F106" s="1" t="s">
        <v>125</v>
      </c>
      <c r="G106" s="4"/>
    </row>
    <row r="107" spans="1:7" s="7" customFormat="1">
      <c r="A107" s="5">
        <v>41515</v>
      </c>
      <c r="B107" s="6"/>
      <c r="C107" s="6">
        <v>1000</v>
      </c>
      <c r="D107" s="6">
        <f t="shared" si="1"/>
        <v>18074.470000000016</v>
      </c>
      <c r="E107" s="2" t="s">
        <v>31</v>
      </c>
      <c r="F107" s="1" t="s">
        <v>126</v>
      </c>
      <c r="G107" s="4"/>
    </row>
    <row r="108" spans="1:7" s="7" customFormat="1">
      <c r="A108" s="5">
        <v>41516</v>
      </c>
      <c r="B108" s="6"/>
      <c r="C108" s="6">
        <f>27*500</f>
        <v>13500</v>
      </c>
      <c r="D108" s="6">
        <f t="shared" si="1"/>
        <v>4574.4700000000157</v>
      </c>
      <c r="E108" s="2" t="s">
        <v>31</v>
      </c>
      <c r="F108" s="1" t="s">
        <v>127</v>
      </c>
      <c r="G108" s="4"/>
    </row>
    <row r="109" spans="1:7" s="7" customFormat="1">
      <c r="A109" s="5">
        <v>41519</v>
      </c>
      <c r="B109" s="6"/>
      <c r="C109" s="6">
        <v>1280</v>
      </c>
      <c r="D109" s="6">
        <f t="shared" si="1"/>
        <v>3294.4700000000157</v>
      </c>
      <c r="E109" s="2" t="s">
        <v>31</v>
      </c>
      <c r="F109" s="1" t="s">
        <v>128</v>
      </c>
      <c r="G109" s="4"/>
    </row>
    <row r="110" spans="1:7" s="7" customFormat="1">
      <c r="A110" s="5">
        <v>41522</v>
      </c>
      <c r="B110" s="6">
        <f>'[1]Сдача 05.09.13'!C2</f>
        <v>130000</v>
      </c>
      <c r="C110" s="6"/>
      <c r="D110" s="6">
        <f t="shared" si="1"/>
        <v>133294.47000000003</v>
      </c>
      <c r="E110" s="2"/>
      <c r="F110" s="1"/>
      <c r="G110" s="4"/>
    </row>
    <row r="111" spans="1:7" s="4" customFormat="1">
      <c r="A111" s="9">
        <v>41522</v>
      </c>
      <c r="B111" s="10"/>
      <c r="C111" s="10">
        <f>5000-C112</f>
        <v>3720</v>
      </c>
      <c r="D111" s="6">
        <f t="shared" si="1"/>
        <v>129574.47000000003</v>
      </c>
      <c r="E111" s="10" t="s">
        <v>11</v>
      </c>
      <c r="F111" s="11" t="s">
        <v>129</v>
      </c>
    </row>
    <row r="112" spans="1:7" s="7" customFormat="1">
      <c r="A112" s="5">
        <v>41522</v>
      </c>
      <c r="B112" s="6"/>
      <c r="C112" s="6">
        <v>1280</v>
      </c>
      <c r="D112" s="6">
        <f t="shared" si="1"/>
        <v>128294.47000000003</v>
      </c>
      <c r="E112" s="2" t="s">
        <v>11</v>
      </c>
      <c r="F112" s="1" t="s">
        <v>130</v>
      </c>
      <c r="G112" s="4"/>
    </row>
    <row r="113" spans="1:7" s="7" customFormat="1">
      <c r="A113" s="5">
        <v>41522</v>
      </c>
      <c r="B113" s="6"/>
      <c r="C113" s="6">
        <v>717</v>
      </c>
      <c r="D113" s="6">
        <f t="shared" si="1"/>
        <v>127577.47000000003</v>
      </c>
      <c r="E113" s="2" t="s">
        <v>85</v>
      </c>
      <c r="F113" s="1" t="s">
        <v>131</v>
      </c>
      <c r="G113" s="4"/>
    </row>
    <row r="114" spans="1:7" s="7" customFormat="1">
      <c r="A114" s="5">
        <v>41522</v>
      </c>
      <c r="B114" s="6"/>
      <c r="C114" s="6">
        <v>67</v>
      </c>
      <c r="D114" s="6">
        <f t="shared" si="1"/>
        <v>127510.47000000003</v>
      </c>
      <c r="E114" s="2" t="s">
        <v>85</v>
      </c>
      <c r="F114" s="1" t="s">
        <v>132</v>
      </c>
      <c r="G114" s="4"/>
    </row>
    <row r="115" spans="1:7" s="7" customFormat="1">
      <c r="A115" s="5">
        <v>41522</v>
      </c>
      <c r="B115" s="6"/>
      <c r="C115" s="6">
        <v>2089</v>
      </c>
      <c r="D115" s="6">
        <f t="shared" si="1"/>
        <v>125421.47000000003</v>
      </c>
      <c r="E115" s="2" t="s">
        <v>85</v>
      </c>
      <c r="F115" s="1" t="s">
        <v>133</v>
      </c>
      <c r="G115" s="4"/>
    </row>
    <row r="116" spans="1:7" s="7" customFormat="1">
      <c r="A116" s="5">
        <v>41529</v>
      </c>
      <c r="B116" s="6"/>
      <c r="C116" s="6">
        <v>423</v>
      </c>
      <c r="D116" s="6">
        <f t="shared" si="1"/>
        <v>124998.47000000003</v>
      </c>
      <c r="E116" s="2" t="s">
        <v>134</v>
      </c>
      <c r="F116" s="1" t="s">
        <v>135</v>
      </c>
      <c r="G116" s="4"/>
    </row>
    <row r="117" spans="1:7" s="7" customFormat="1">
      <c r="A117" s="5">
        <v>41530</v>
      </c>
      <c r="B117" s="6"/>
      <c r="C117" s="6">
        <v>3000</v>
      </c>
      <c r="D117" s="6">
        <f t="shared" si="1"/>
        <v>121998.47000000003</v>
      </c>
      <c r="E117" s="2" t="s">
        <v>31</v>
      </c>
      <c r="F117" s="1" t="s">
        <v>136</v>
      </c>
      <c r="G117" s="4"/>
    </row>
    <row r="118" spans="1:7" s="7" customFormat="1">
      <c r="A118" s="5">
        <v>41531</v>
      </c>
      <c r="B118" s="6"/>
      <c r="C118" s="6">
        <v>4579</v>
      </c>
      <c r="D118" s="6">
        <f t="shared" si="1"/>
        <v>117419.47000000003</v>
      </c>
      <c r="E118" s="2" t="s">
        <v>18</v>
      </c>
      <c r="F118" s="1" t="s">
        <v>137</v>
      </c>
      <c r="G118" s="4"/>
    </row>
    <row r="119" spans="1:7" s="7" customFormat="1">
      <c r="A119" s="5">
        <v>41548</v>
      </c>
      <c r="B119" s="6"/>
      <c r="C119" s="6">
        <v>1000</v>
      </c>
      <c r="D119" s="6">
        <f t="shared" si="1"/>
        <v>116419.47000000003</v>
      </c>
      <c r="E119" s="2" t="s">
        <v>138</v>
      </c>
      <c r="F119" s="1" t="s">
        <v>139</v>
      </c>
      <c r="G119" s="4"/>
    </row>
    <row r="120" spans="1:7" s="7" customFormat="1">
      <c r="A120" s="5">
        <v>41548</v>
      </c>
      <c r="B120" s="6"/>
      <c r="C120" s="6">
        <v>11750</v>
      </c>
      <c r="D120" s="6">
        <f t="shared" si="1"/>
        <v>104669.47000000003</v>
      </c>
      <c r="E120" s="2" t="s">
        <v>11</v>
      </c>
      <c r="F120" s="1" t="s">
        <v>140</v>
      </c>
      <c r="G120" s="4"/>
    </row>
    <row r="121" spans="1:7" s="7" customFormat="1">
      <c r="A121" s="5">
        <v>41555</v>
      </c>
      <c r="B121" s="6"/>
      <c r="C121" s="6">
        <v>1160</v>
      </c>
      <c r="D121" s="6">
        <f t="shared" si="1"/>
        <v>103509.47000000003</v>
      </c>
      <c r="E121" s="2" t="s">
        <v>44</v>
      </c>
      <c r="F121" s="1" t="s">
        <v>119</v>
      </c>
      <c r="G121" s="4"/>
    </row>
    <row r="122" spans="1:7" s="7" customFormat="1">
      <c r="A122" s="5">
        <v>41556</v>
      </c>
      <c r="B122" s="6"/>
      <c r="C122" s="6">
        <v>960</v>
      </c>
      <c r="D122" s="6">
        <f t="shared" si="1"/>
        <v>102549.47000000003</v>
      </c>
      <c r="E122" s="2" t="s">
        <v>44</v>
      </c>
      <c r="F122" s="1" t="s">
        <v>141</v>
      </c>
      <c r="G122" s="4"/>
    </row>
    <row r="123" spans="1:7" s="7" customFormat="1">
      <c r="A123" s="5">
        <v>41573</v>
      </c>
      <c r="B123" s="6"/>
      <c r="C123" s="6">
        <v>2628</v>
      </c>
      <c r="D123" s="6">
        <f t="shared" si="1"/>
        <v>99921.47000000003</v>
      </c>
      <c r="E123" s="2" t="s">
        <v>9</v>
      </c>
      <c r="F123" s="1" t="s">
        <v>119</v>
      </c>
      <c r="G123" s="4"/>
    </row>
    <row r="124" spans="1:7" s="7" customFormat="1">
      <c r="A124" s="5">
        <v>41573</v>
      </c>
      <c r="B124" s="6"/>
      <c r="C124" s="6">
        <v>3000</v>
      </c>
      <c r="D124" s="6">
        <f t="shared" si="1"/>
        <v>96921.47000000003</v>
      </c>
      <c r="E124" s="2" t="s">
        <v>11</v>
      </c>
      <c r="F124" s="1" t="s">
        <v>142</v>
      </c>
      <c r="G124" s="4"/>
    </row>
    <row r="125" spans="1:7" s="7" customFormat="1">
      <c r="A125" s="5">
        <v>41573</v>
      </c>
      <c r="B125" s="6"/>
      <c r="C125" s="6">
        <v>2650</v>
      </c>
      <c r="D125" s="6">
        <f t="shared" si="1"/>
        <v>94271.47000000003</v>
      </c>
      <c r="E125" s="2" t="s">
        <v>20</v>
      </c>
      <c r="F125" s="1" t="s">
        <v>143</v>
      </c>
      <c r="G125" s="4"/>
    </row>
    <row r="126" spans="1:7" s="7" customFormat="1">
      <c r="A126" s="5">
        <v>41573</v>
      </c>
      <c r="B126" s="6"/>
      <c r="C126" s="6">
        <v>720</v>
      </c>
      <c r="D126" s="6">
        <f t="shared" si="1"/>
        <v>93551.47000000003</v>
      </c>
      <c r="E126" s="2" t="s">
        <v>42</v>
      </c>
      <c r="F126" s="1" t="s">
        <v>144</v>
      </c>
      <c r="G126" s="4"/>
    </row>
    <row r="127" spans="1:7" s="7" customFormat="1">
      <c r="A127" s="5">
        <v>41576</v>
      </c>
      <c r="B127" s="6"/>
      <c r="C127" s="6">
        <v>1600</v>
      </c>
      <c r="D127" s="6">
        <f t="shared" ref="D127:D129" si="2">D126+B127-C127</f>
        <v>91951.47000000003</v>
      </c>
      <c r="E127" s="2" t="s">
        <v>44</v>
      </c>
      <c r="F127" s="1" t="s">
        <v>145</v>
      </c>
      <c r="G127" s="4"/>
    </row>
    <row r="128" spans="1:7" s="7" customFormat="1">
      <c r="A128" s="5">
        <v>41576</v>
      </c>
      <c r="B128" s="6"/>
      <c r="C128" s="6">
        <v>1600</v>
      </c>
      <c r="D128" s="6">
        <f t="shared" si="2"/>
        <v>90351.47000000003</v>
      </c>
      <c r="E128" s="2" t="s">
        <v>44</v>
      </c>
      <c r="F128" s="1" t="s">
        <v>146</v>
      </c>
      <c r="G128" s="4"/>
    </row>
    <row r="129" spans="1:12" s="17" customFormat="1">
      <c r="A129" s="13" t="s">
        <v>3</v>
      </c>
      <c r="B129" s="14"/>
      <c r="C129" s="14"/>
      <c r="D129" s="14">
        <f t="shared" si="2"/>
        <v>90351.47000000003</v>
      </c>
      <c r="E129" s="14"/>
      <c r="F129" s="15"/>
      <c r="G129" s="16"/>
    </row>
    <row r="130" spans="1:12">
      <c r="A130" s="18"/>
      <c r="G130" s="4"/>
    </row>
    <row r="131" spans="1:12">
      <c r="A131" s="18"/>
      <c r="G131" s="4"/>
    </row>
    <row r="132" spans="1:12">
      <c r="A132" s="18"/>
      <c r="D132" s="8"/>
      <c r="G132" s="4"/>
    </row>
    <row r="133" spans="1:12">
      <c r="A133" s="18"/>
      <c r="G133" s="4"/>
    </row>
    <row r="134" spans="1:12">
      <c r="A134" s="18"/>
      <c r="G134" s="4"/>
    </row>
    <row r="135" spans="1:12">
      <c r="A135" s="18"/>
      <c r="D135"/>
      <c r="E135"/>
    </row>
    <row r="136" spans="1:12">
      <c r="A136" s="18"/>
      <c r="D136"/>
      <c r="E136"/>
    </row>
    <row r="137" spans="1:12">
      <c r="A137" s="18"/>
      <c r="D137"/>
      <c r="E137"/>
    </row>
    <row r="138" spans="1:12">
      <c r="A138" s="18"/>
      <c r="D138"/>
      <c r="E138"/>
    </row>
    <row r="139" spans="1:12">
      <c r="D139"/>
      <c r="E139"/>
    </row>
    <row r="140" spans="1:12">
      <c r="D140"/>
      <c r="E140"/>
    </row>
    <row r="141" spans="1:12">
      <c r="D141"/>
      <c r="E141"/>
    </row>
    <row r="142" spans="1:12">
      <c r="D142"/>
      <c r="E142"/>
    </row>
    <row r="143" spans="1:12">
      <c r="D143"/>
      <c r="E143"/>
    </row>
    <row r="144" spans="1:12">
      <c r="L144" s="1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2013-10-29T07:13:19Z</dcterms:modified>
</cp:coreProperties>
</file>