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B77" i="1"/>
  <c r="C40"/>
  <c r="C83" s="1"/>
  <c r="B32"/>
  <c r="C30"/>
  <c r="B2"/>
  <c r="D2" s="1"/>
  <c r="D3" s="1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</calcChain>
</file>

<file path=xl/sharedStrings.xml><?xml version="1.0" encoding="utf-8"?>
<sst xmlns="http://schemas.openxmlformats.org/spreadsheetml/2006/main" count="180" uniqueCount="111">
  <si>
    <t>Дата</t>
  </si>
  <si>
    <t>Приход</t>
  </si>
  <si>
    <t xml:space="preserve">Расход </t>
  </si>
  <si>
    <t>Остаток</t>
  </si>
  <si>
    <t>ФИО</t>
  </si>
  <si>
    <t>Расшифровка</t>
  </si>
  <si>
    <t>26 чел*5000 + 2 чел *2500 (т.к. пособия покупали сами)</t>
  </si>
  <si>
    <t>Михайлова Ольга</t>
  </si>
  <si>
    <t>Рабочие тетради</t>
  </si>
  <si>
    <t>Круглова Елена</t>
  </si>
  <si>
    <t>Принтер + картриджи для класса</t>
  </si>
  <si>
    <t>Лызинцев Александр</t>
  </si>
  <si>
    <t>Рабочие тетради по математике</t>
  </si>
  <si>
    <t>Чеботова Анна</t>
  </si>
  <si>
    <t>Ленты атласные для 1 сентября</t>
  </si>
  <si>
    <t>Зеленина Ю. А.</t>
  </si>
  <si>
    <t>шарики для украшения класса к 1 сентября</t>
  </si>
  <si>
    <t>Дневники на весь класс 28 шт</t>
  </si>
  <si>
    <t>Ендерова Оксана</t>
  </si>
  <si>
    <t>Электронные книги (Маленькие знатоки и Кто самы умный)</t>
  </si>
  <si>
    <t>Баркова Анастасия</t>
  </si>
  <si>
    <t>Оплата заказа издательство "Линка-Пресс"</t>
  </si>
  <si>
    <t>Вероника (мама Девиной С)</t>
  </si>
  <si>
    <t>Хоз инвентарь для уборщицы</t>
  </si>
  <si>
    <t>Прописи</t>
  </si>
  <si>
    <t>Батюшков Григорий</t>
  </si>
  <si>
    <t>Сотовый телефон для 1Б класса</t>
  </si>
  <si>
    <t>Никонов Михаил</t>
  </si>
  <si>
    <t>Канцтовары для ИЗО</t>
  </si>
  <si>
    <t>Поурочные планы, рабочие тетр по русскому языку</t>
  </si>
  <si>
    <t>Стаканы, вл. Салфетки, полотенца</t>
  </si>
  <si>
    <t>Дашкова Анастасия</t>
  </si>
  <si>
    <t>Подарочный сертификат "Дом книги" Железнову В. А.</t>
  </si>
  <si>
    <t>Заказ цветов на День учителя 7*500 рублей</t>
  </si>
  <si>
    <t>Оплата мобильного телефона 1Б сентябрь</t>
  </si>
  <si>
    <t>Дашкова Анастасия/Юлия Александровна</t>
  </si>
  <si>
    <t>Уборка класса сентябрь 2012</t>
  </si>
  <si>
    <t>Подарочные сертификаты День учителя 3 шт</t>
  </si>
  <si>
    <t>Колькольчики 30 шт на День первоклассника</t>
  </si>
  <si>
    <t>Васильева Марина</t>
  </si>
  <si>
    <t>Игры, мячи, скакалки, обручи для игровой  комнаты</t>
  </si>
  <si>
    <t>Портфолио 19+10, точилка механическая</t>
  </si>
  <si>
    <t>Спасская Наталья</t>
  </si>
  <si>
    <t>стаканы, полотенца одноразовые</t>
  </si>
  <si>
    <t>Юлия Александровна</t>
  </si>
  <si>
    <t>Кабели для монитора</t>
  </si>
  <si>
    <t>Оксана Ендерова</t>
  </si>
  <si>
    <t>Тарелки и ложки одноразовые</t>
  </si>
  <si>
    <t>Торт на День первоклассника</t>
  </si>
  <si>
    <t>Пожертвование к 55 летию гимназии + 300 руб. комиссия банка</t>
  </si>
  <si>
    <t>Чернила + СНПЧ для принтера</t>
  </si>
  <si>
    <t>Кабель, переходник и удлинитель для проектора</t>
  </si>
  <si>
    <t>Стеллажи для класса</t>
  </si>
  <si>
    <t>Часы настенные</t>
  </si>
  <si>
    <t>Ящики, мешки для мусора</t>
  </si>
  <si>
    <t>Ремнт розетки охранник</t>
  </si>
  <si>
    <t>Дашкова Анастаися</t>
  </si>
  <si>
    <t>Оплата мобильного телефона 1Б октябрь</t>
  </si>
  <si>
    <t>Уборка класса октябрь 2012</t>
  </si>
  <si>
    <t>1/2 пылесоса в доле с 1А</t>
  </si>
  <si>
    <t>хоз товары</t>
  </si>
  <si>
    <t xml:space="preserve">Канцтовары </t>
  </si>
  <si>
    <t>Панаетова Светлана Николаевна</t>
  </si>
  <si>
    <t>Ковер для класса</t>
  </si>
  <si>
    <t>Удлинитель СТАРТ (для принтера)</t>
  </si>
  <si>
    <t>Демидова Ирина</t>
  </si>
  <si>
    <t>Канцтовары (Михаил Никонов)</t>
  </si>
  <si>
    <t>Уборка класса ноябрь 2012</t>
  </si>
  <si>
    <t>Оплата мобильного телефона 1Б ноябрь</t>
  </si>
  <si>
    <t>Новогодние украшения для класса</t>
  </si>
  <si>
    <t>Лопаты</t>
  </si>
  <si>
    <t>Скакалки, игры, набор "сад-огород", мяч, домино</t>
  </si>
  <si>
    <t>Набор мини-ферма, жигурки животных</t>
  </si>
  <si>
    <t>Напитки для экскурсии в Коломенское</t>
  </si>
  <si>
    <t>Оплата экскурсии в Коломенское</t>
  </si>
  <si>
    <t>Конструктор для продленки</t>
  </si>
  <si>
    <t xml:space="preserve">Стаканы, салфетки, мешки для мусора, </t>
  </si>
  <si>
    <t>Оплата за заказ автобуса для поездкт в Коломенское</t>
  </si>
  <si>
    <t>Уборка класса декабрь 2012</t>
  </si>
  <si>
    <t>Возврат части от суммы 5000,00 рублей (т.к. Ваня выбыл)</t>
  </si>
  <si>
    <t>Фотограф, аниматоры + украшение зала</t>
  </si>
  <si>
    <t>Книжки для именинников 2 шт (докупила)</t>
  </si>
  <si>
    <t>Полотенца, мыло для мытья рук</t>
  </si>
  <si>
    <t>Вата для класса</t>
  </si>
  <si>
    <t>Кулинкович Инна</t>
  </si>
  <si>
    <t>Подарки на Новый год 29 шт</t>
  </si>
  <si>
    <t>Лазинцев Александр</t>
  </si>
  <si>
    <t>Подарки Новый год</t>
  </si>
  <si>
    <t>Оплата мобильного телефона 1Б декабрь</t>
  </si>
  <si>
    <t>Жидкое мыло, полотенца для рук</t>
  </si>
  <si>
    <t>Уборка класса январь 2013</t>
  </si>
  <si>
    <t>Оплата мобильного телефона 1Б январь 2013</t>
  </si>
  <si>
    <t>Полотенца в класс одноразовые (чек потерян)</t>
  </si>
  <si>
    <t>Полотенца однор, мыло, туал бумага, ложечки одноразовые</t>
  </si>
  <si>
    <t>Мешки для мусора</t>
  </si>
  <si>
    <t>Уборка класса февраль 2013</t>
  </si>
  <si>
    <t>Оплата мобильного телефона 1Б февраль 2013</t>
  </si>
  <si>
    <t>Выдано под отчет (остаток закрыт 14.03.13)</t>
  </si>
  <si>
    <t>Плакаты к празднику Букваря</t>
  </si>
  <si>
    <t>Чернила для принтера</t>
  </si>
  <si>
    <t>Англ булавки для крепления плататов (без чека)</t>
  </si>
  <si>
    <t>Конфеты 8 марта подарки</t>
  </si>
  <si>
    <t>цветы 8 марта подарки</t>
  </si>
  <si>
    <t>цветы 8 марта подарки (зачтен подотчет от 26.10.13)</t>
  </si>
  <si>
    <t>Выдано Алле из 1А за бумагу, стаканы и печенье, которые использовали наши дети пока болела ЮА</t>
  </si>
  <si>
    <t>Выдано подотчет</t>
  </si>
  <si>
    <t>Полотенца бумажные, стаканчики одноразовые</t>
  </si>
  <si>
    <t>Уборка класса март 2013</t>
  </si>
  <si>
    <t>Оплата мобильного телефона 1Б март 2013</t>
  </si>
  <si>
    <t>Заказ воды 1Б 2 баллона</t>
  </si>
  <si>
    <t>Полотенца бумажные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</si>
</sst>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4" fontId="0" fillId="0" borderId="1" xfId="0" applyNumberFormat="1" applyBorder="1"/>
    <xf numFmtId="14" fontId="0" fillId="0" borderId="1" xfId="0" applyNumberFormat="1" applyBorder="1"/>
    <xf numFmtId="0" fontId="1" fillId="0" borderId="0" xfId="0" applyFont="1"/>
    <xf numFmtId="14" fontId="0" fillId="0" borderId="1" xfId="0" applyNumberFormat="1" applyFont="1" applyBorder="1"/>
    <xf numFmtId="4" fontId="0" fillId="0" borderId="1" xfId="0" applyNumberFormat="1" applyFont="1" applyBorder="1"/>
    <xf numFmtId="0" fontId="0" fillId="0" borderId="0" xfId="0" applyFont="1"/>
    <xf numFmtId="4" fontId="0" fillId="0" borderId="0" xfId="0" applyNumberFormat="1" applyFont="1"/>
    <xf numFmtId="14" fontId="1" fillId="0" borderId="1" xfId="0" applyNumberFormat="1" applyFont="1" applyBorder="1"/>
    <xf numFmtId="4" fontId="1" fillId="0" borderId="1" xfId="0" applyNumberFormat="1" applyFont="1" applyBorder="1"/>
    <xf numFmtId="0" fontId="1" fillId="0" borderId="1" xfId="0" applyFont="1" applyBorder="1"/>
    <xf numFmtId="14" fontId="2" fillId="0" borderId="1" xfId="0" applyNumberFormat="1" applyFont="1" applyBorder="1"/>
    <xf numFmtId="4" fontId="2" fillId="0" borderId="1" xfId="0" applyNumberFormat="1" applyFont="1" applyBorder="1"/>
    <xf numFmtId="0" fontId="2" fillId="0" borderId="1" xfId="0" applyFont="1" applyBorder="1"/>
    <xf numFmtId="0" fontId="3" fillId="0" borderId="0" xfId="0" applyFont="1"/>
    <xf numFmtId="0" fontId="2" fillId="0" borderId="0" xfId="0" applyFont="1"/>
    <xf numFmtId="14" fontId="0" fillId="0" borderId="0" xfId="0" applyNumberFormat="1"/>
    <xf numFmtId="4" fontId="0" fillId="0" borderId="0" xfId="0" applyNumberFormat="1"/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&#1041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Сдача 28.08.2012"/>
      <sheetName val="Учебные пособия"/>
      <sheetName val="Сдача 04.10.12"/>
      <sheetName val="Сдача 07.03.13"/>
    </sheetNames>
    <sheetDataSet>
      <sheetData sheetId="0"/>
      <sheetData sheetId="1">
        <row r="4">
          <cell r="C4">
            <v>140000</v>
          </cell>
        </row>
      </sheetData>
      <sheetData sheetId="2"/>
      <sheetData sheetId="3">
        <row r="2">
          <cell r="C2">
            <v>125000</v>
          </cell>
        </row>
      </sheetData>
      <sheetData sheetId="4">
        <row r="2">
          <cell r="C2">
            <v>36000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6"/>
  <sheetViews>
    <sheetView tabSelected="1" topLeftCell="A70" workbookViewId="0">
      <selection activeCell="A52" sqref="A1:XFD1048576"/>
    </sheetView>
  </sheetViews>
  <sheetFormatPr defaultRowHeight="15"/>
  <cols>
    <col min="1" max="1" width="10.140625" bestFit="1" customWidth="1"/>
    <col min="2" max="2" width="10" style="18" bestFit="1" customWidth="1"/>
    <col min="3" max="3" width="9.140625" style="18"/>
    <col min="4" max="4" width="10" style="18" bestFit="1" customWidth="1"/>
    <col min="5" max="5" width="20.7109375" style="18" bestFit="1" customWidth="1"/>
    <col min="6" max="6" width="58.5703125" customWidth="1"/>
  </cols>
  <sheetData>
    <row r="1" spans="1:7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5</v>
      </c>
    </row>
    <row r="2" spans="1:7">
      <c r="A2" s="3">
        <v>41149</v>
      </c>
      <c r="B2" s="2">
        <f>'[1]Сдача 28.08.2012'!C4</f>
        <v>140000</v>
      </c>
      <c r="C2" s="2"/>
      <c r="D2" s="2">
        <f>B2</f>
        <v>140000</v>
      </c>
      <c r="E2" s="2"/>
      <c r="F2" s="1" t="s">
        <v>6</v>
      </c>
    </row>
    <row r="3" spans="1:7">
      <c r="A3" s="3">
        <v>41150</v>
      </c>
      <c r="B3" s="2"/>
      <c r="C3" s="2">
        <v>12432</v>
      </c>
      <c r="D3" s="2">
        <f>D2+B3-C3</f>
        <v>127568</v>
      </c>
      <c r="E3" s="2" t="s">
        <v>7</v>
      </c>
      <c r="F3" s="1" t="s">
        <v>8</v>
      </c>
    </row>
    <row r="4" spans="1:7">
      <c r="A4" s="3">
        <v>41151</v>
      </c>
      <c r="B4" s="2"/>
      <c r="C4" s="2">
        <v>5000</v>
      </c>
      <c r="D4" s="2">
        <f>D3+B4-C4</f>
        <v>122568</v>
      </c>
      <c r="E4" s="2" t="s">
        <v>9</v>
      </c>
      <c r="F4" s="1" t="s">
        <v>10</v>
      </c>
    </row>
    <row r="5" spans="1:7">
      <c r="A5" s="3">
        <v>41151</v>
      </c>
      <c r="B5" s="2"/>
      <c r="C5" s="2">
        <v>540</v>
      </c>
      <c r="D5" s="2">
        <f>D4+B5-C5</f>
        <v>122028</v>
      </c>
      <c r="E5" s="2" t="s">
        <v>11</v>
      </c>
      <c r="F5" s="1" t="s">
        <v>12</v>
      </c>
    </row>
    <row r="6" spans="1:7">
      <c r="A6" s="3">
        <v>41151</v>
      </c>
      <c r="B6" s="2"/>
      <c r="C6" s="2">
        <v>7629</v>
      </c>
      <c r="D6" s="2">
        <f>D5+B6-C6</f>
        <v>114399</v>
      </c>
      <c r="E6" s="2" t="s">
        <v>11</v>
      </c>
      <c r="F6" s="1" t="s">
        <v>12</v>
      </c>
    </row>
    <row r="7" spans="1:7">
      <c r="A7" s="3">
        <v>41151</v>
      </c>
      <c r="B7" s="2"/>
      <c r="C7" s="2">
        <v>1030</v>
      </c>
      <c r="D7" s="2">
        <f t="shared" ref="D7:D59" si="0">D6+B7-C7</f>
        <v>113369</v>
      </c>
      <c r="E7" s="2" t="s">
        <v>13</v>
      </c>
      <c r="F7" s="1" t="s">
        <v>14</v>
      </c>
    </row>
    <row r="8" spans="1:7">
      <c r="A8" s="3">
        <v>41151</v>
      </c>
      <c r="B8" s="2"/>
      <c r="C8" s="2">
        <v>2800</v>
      </c>
      <c r="D8" s="2">
        <f t="shared" si="0"/>
        <v>110569</v>
      </c>
      <c r="E8" s="2" t="s">
        <v>15</v>
      </c>
      <c r="F8" s="1" t="s">
        <v>16</v>
      </c>
    </row>
    <row r="9" spans="1:7">
      <c r="A9" s="3">
        <v>41151</v>
      </c>
      <c r="B9" s="2"/>
      <c r="C9" s="2">
        <v>2800</v>
      </c>
      <c r="D9" s="2">
        <f>D8+B9-C9</f>
        <v>107769</v>
      </c>
      <c r="E9" s="2" t="s">
        <v>15</v>
      </c>
      <c r="F9" s="1" t="s">
        <v>17</v>
      </c>
    </row>
    <row r="10" spans="1:7">
      <c r="A10" s="3">
        <v>41152</v>
      </c>
      <c r="B10" s="2"/>
      <c r="C10" s="2">
        <v>17770</v>
      </c>
      <c r="D10" s="2">
        <f t="shared" si="0"/>
        <v>89999</v>
      </c>
      <c r="E10" s="2" t="s">
        <v>18</v>
      </c>
      <c r="F10" s="1" t="s">
        <v>19</v>
      </c>
    </row>
    <row r="11" spans="1:7">
      <c r="A11" s="3">
        <v>41151</v>
      </c>
      <c r="B11" s="2"/>
      <c r="C11" s="2">
        <v>1915</v>
      </c>
      <c r="D11" s="2">
        <f t="shared" si="0"/>
        <v>88084</v>
      </c>
      <c r="E11" s="2" t="s">
        <v>11</v>
      </c>
      <c r="F11" s="1" t="s">
        <v>8</v>
      </c>
    </row>
    <row r="12" spans="1:7">
      <c r="A12" s="3">
        <v>41151</v>
      </c>
      <c r="B12" s="2"/>
      <c r="C12" s="2">
        <v>15197</v>
      </c>
      <c r="D12" s="2">
        <f t="shared" si="0"/>
        <v>72887</v>
      </c>
      <c r="E12" s="2" t="s">
        <v>11</v>
      </c>
      <c r="F12" s="1" t="s">
        <v>8</v>
      </c>
    </row>
    <row r="13" spans="1:7">
      <c r="A13" s="3">
        <v>41152</v>
      </c>
      <c r="B13" s="2"/>
      <c r="C13" s="2">
        <v>3000</v>
      </c>
      <c r="D13" s="2">
        <f t="shared" si="0"/>
        <v>69887</v>
      </c>
      <c r="E13" s="2" t="s">
        <v>20</v>
      </c>
      <c r="F13" s="1" t="s">
        <v>21</v>
      </c>
      <c r="G13" s="4"/>
    </row>
    <row r="14" spans="1:7">
      <c r="A14" s="3">
        <v>41152</v>
      </c>
      <c r="B14" s="2"/>
      <c r="C14" s="2">
        <v>1266.9000000000001</v>
      </c>
      <c r="D14" s="2">
        <f t="shared" si="0"/>
        <v>68620.100000000006</v>
      </c>
      <c r="E14" s="2" t="s">
        <v>22</v>
      </c>
      <c r="F14" s="1" t="s">
        <v>23</v>
      </c>
      <c r="G14" s="4"/>
    </row>
    <row r="15" spans="1:7">
      <c r="A15" s="3">
        <v>41153</v>
      </c>
      <c r="B15" s="2"/>
      <c r="C15" s="2">
        <v>7830</v>
      </c>
      <c r="D15" s="2">
        <f t="shared" si="0"/>
        <v>60790.100000000006</v>
      </c>
      <c r="E15" s="2" t="s">
        <v>11</v>
      </c>
      <c r="F15" s="1" t="s">
        <v>24</v>
      </c>
      <c r="G15" s="4"/>
    </row>
    <row r="16" spans="1:7">
      <c r="A16" s="3">
        <v>41154</v>
      </c>
      <c r="B16" s="2"/>
      <c r="C16" s="2">
        <v>2590</v>
      </c>
      <c r="D16" s="2">
        <f t="shared" si="0"/>
        <v>58200.100000000006</v>
      </c>
      <c r="E16" s="2" t="s">
        <v>25</v>
      </c>
      <c r="F16" s="1" t="s">
        <v>26</v>
      </c>
      <c r="G16" s="4"/>
    </row>
    <row r="17" spans="1:7">
      <c r="A17" s="3">
        <v>41159</v>
      </c>
      <c r="B17" s="2"/>
      <c r="C17" s="2">
        <v>13197.32</v>
      </c>
      <c r="D17" s="2">
        <f t="shared" si="0"/>
        <v>45002.780000000006</v>
      </c>
      <c r="E17" s="2" t="s">
        <v>27</v>
      </c>
      <c r="F17" s="1" t="s">
        <v>28</v>
      </c>
      <c r="G17" s="4"/>
    </row>
    <row r="18" spans="1:7">
      <c r="A18" s="3">
        <v>41165</v>
      </c>
      <c r="B18" s="2"/>
      <c r="C18" s="2">
        <v>2750</v>
      </c>
      <c r="D18" s="2">
        <f t="shared" si="0"/>
        <v>42252.780000000006</v>
      </c>
      <c r="E18" s="2" t="s">
        <v>7</v>
      </c>
      <c r="F18" s="1" t="s">
        <v>29</v>
      </c>
      <c r="G18" s="4"/>
    </row>
    <row r="19" spans="1:7">
      <c r="A19" s="3">
        <v>41176</v>
      </c>
      <c r="B19" s="2"/>
      <c r="C19" s="2">
        <v>405</v>
      </c>
      <c r="D19" s="2">
        <f t="shared" si="0"/>
        <v>41847.780000000006</v>
      </c>
      <c r="E19" s="2" t="s">
        <v>22</v>
      </c>
      <c r="F19" s="1" t="s">
        <v>30</v>
      </c>
      <c r="G19" s="4"/>
    </row>
    <row r="20" spans="1:7">
      <c r="A20" s="3">
        <v>41179</v>
      </c>
      <c r="B20" s="2"/>
      <c r="C20" s="2">
        <v>1000</v>
      </c>
      <c r="D20" s="2">
        <f t="shared" si="0"/>
        <v>40847.780000000006</v>
      </c>
      <c r="E20" s="2" t="s">
        <v>31</v>
      </c>
      <c r="F20" s="1" t="s">
        <v>32</v>
      </c>
      <c r="G20" s="4"/>
    </row>
    <row r="21" spans="1:7">
      <c r="A21" s="3">
        <v>41179</v>
      </c>
      <c r="B21" s="2"/>
      <c r="C21" s="2">
        <v>3500</v>
      </c>
      <c r="D21" s="2">
        <f t="shared" si="0"/>
        <v>37347.780000000006</v>
      </c>
      <c r="E21" s="2" t="s">
        <v>31</v>
      </c>
      <c r="F21" s="1" t="s">
        <v>33</v>
      </c>
      <c r="G21" s="4"/>
    </row>
    <row r="22" spans="1:7">
      <c r="A22" s="3">
        <v>41179</v>
      </c>
      <c r="B22" s="2"/>
      <c r="C22" s="2">
        <v>1100</v>
      </c>
      <c r="D22" s="2">
        <f t="shared" si="0"/>
        <v>36247.780000000006</v>
      </c>
      <c r="E22" s="2" t="s">
        <v>31</v>
      </c>
      <c r="F22" s="1" t="s">
        <v>34</v>
      </c>
      <c r="G22" s="4"/>
    </row>
    <row r="23" spans="1:7">
      <c r="A23" s="3">
        <v>41179</v>
      </c>
      <c r="B23" s="2"/>
      <c r="C23" s="2">
        <v>3500</v>
      </c>
      <c r="D23" s="2">
        <f t="shared" si="0"/>
        <v>32747.780000000006</v>
      </c>
      <c r="E23" s="2" t="s">
        <v>35</v>
      </c>
      <c r="F23" s="1" t="s">
        <v>36</v>
      </c>
      <c r="G23" s="4"/>
    </row>
    <row r="24" spans="1:7">
      <c r="A24" s="3">
        <v>41179</v>
      </c>
      <c r="B24" s="2"/>
      <c r="C24" s="2">
        <v>3000</v>
      </c>
      <c r="D24" s="2">
        <f t="shared" si="0"/>
        <v>29747.780000000006</v>
      </c>
      <c r="E24" s="2" t="s">
        <v>11</v>
      </c>
      <c r="F24" s="1" t="s">
        <v>37</v>
      </c>
      <c r="G24" s="4"/>
    </row>
    <row r="25" spans="1:7" s="7" customFormat="1">
      <c r="A25" s="5">
        <v>41179</v>
      </c>
      <c r="B25" s="6"/>
      <c r="C25" s="6">
        <v>1200</v>
      </c>
      <c r="D25" s="6">
        <f>D24+B25-C25</f>
        <v>28547.780000000006</v>
      </c>
      <c r="E25" s="2" t="s">
        <v>31</v>
      </c>
      <c r="F25" s="1" t="s">
        <v>38</v>
      </c>
      <c r="G25" s="4"/>
    </row>
    <row r="26" spans="1:7">
      <c r="A26" s="3">
        <v>41183</v>
      </c>
      <c r="B26" s="2"/>
      <c r="C26" s="2">
        <v>4216.49</v>
      </c>
      <c r="D26" s="2">
        <f t="shared" si="0"/>
        <v>24331.290000000008</v>
      </c>
      <c r="E26" s="2" t="s">
        <v>39</v>
      </c>
      <c r="F26" s="1" t="s">
        <v>40</v>
      </c>
      <c r="G26" s="4"/>
    </row>
    <row r="27" spans="1:7" s="7" customFormat="1">
      <c r="A27" s="5">
        <v>41183</v>
      </c>
      <c r="B27" s="6"/>
      <c r="C27" s="6">
        <v>1848.62</v>
      </c>
      <c r="D27" s="6">
        <f t="shared" si="0"/>
        <v>22482.670000000009</v>
      </c>
      <c r="E27" s="2" t="s">
        <v>27</v>
      </c>
      <c r="F27" s="1" t="s">
        <v>41</v>
      </c>
      <c r="G27" s="4"/>
    </row>
    <row r="28" spans="1:7" s="7" customFormat="1">
      <c r="A28" s="5">
        <v>41186</v>
      </c>
      <c r="B28" s="6"/>
      <c r="C28" s="6">
        <v>312.7</v>
      </c>
      <c r="D28" s="6">
        <f t="shared" si="0"/>
        <v>22169.970000000008</v>
      </c>
      <c r="E28" s="2" t="s">
        <v>42</v>
      </c>
      <c r="F28" s="1" t="s">
        <v>43</v>
      </c>
      <c r="G28" s="4"/>
    </row>
    <row r="29" spans="1:7" s="7" customFormat="1">
      <c r="A29" s="5">
        <v>41186</v>
      </c>
      <c r="B29" s="6"/>
      <c r="C29" s="6">
        <v>220</v>
      </c>
      <c r="D29" s="2">
        <f t="shared" si="0"/>
        <v>21949.970000000008</v>
      </c>
      <c r="E29" s="2" t="s">
        <v>44</v>
      </c>
      <c r="F29" s="1" t="s">
        <v>45</v>
      </c>
      <c r="G29" s="4"/>
    </row>
    <row r="30" spans="1:7" s="7" customFormat="1">
      <c r="A30" s="5">
        <v>41186</v>
      </c>
      <c r="B30" s="6"/>
      <c r="C30" s="6">
        <f>95.6+51.6</f>
        <v>147.19999999999999</v>
      </c>
      <c r="D30" s="6">
        <f t="shared" si="0"/>
        <v>21802.770000000008</v>
      </c>
      <c r="E30" s="2" t="s">
        <v>46</v>
      </c>
      <c r="F30" s="1" t="s">
        <v>47</v>
      </c>
      <c r="G30" s="4"/>
    </row>
    <row r="31" spans="1:7" s="7" customFormat="1">
      <c r="A31" s="5">
        <v>41186</v>
      </c>
      <c r="B31" s="6"/>
      <c r="C31" s="6">
        <v>2400</v>
      </c>
      <c r="D31" s="6">
        <f t="shared" si="0"/>
        <v>19402.770000000008</v>
      </c>
      <c r="E31" s="2" t="s">
        <v>46</v>
      </c>
      <c r="F31" s="1" t="s">
        <v>48</v>
      </c>
      <c r="G31" s="4"/>
    </row>
    <row r="32" spans="1:7" s="7" customFormat="1">
      <c r="A32" s="5">
        <v>41186</v>
      </c>
      <c r="B32" s="6">
        <f>'[1]Сдача 04.10.12'!C2</f>
        <v>125000</v>
      </c>
      <c r="C32" s="6"/>
      <c r="D32" s="2">
        <f t="shared" si="0"/>
        <v>144402.77000000002</v>
      </c>
      <c r="E32" s="2"/>
      <c r="F32" s="1"/>
      <c r="G32" s="4"/>
    </row>
    <row r="33" spans="1:12" s="7" customFormat="1">
      <c r="A33" s="5">
        <v>41193</v>
      </c>
      <c r="B33" s="6"/>
      <c r="C33" s="6">
        <v>10300</v>
      </c>
      <c r="D33" s="6">
        <f t="shared" si="0"/>
        <v>134102.77000000002</v>
      </c>
      <c r="E33" s="2" t="s">
        <v>31</v>
      </c>
      <c r="F33" s="1" t="s">
        <v>49</v>
      </c>
      <c r="G33" s="4"/>
    </row>
    <row r="34" spans="1:12" s="7" customFormat="1">
      <c r="A34" s="5">
        <v>41200</v>
      </c>
      <c r="B34" s="6"/>
      <c r="C34" s="6">
        <v>1514</v>
      </c>
      <c r="D34" s="6">
        <f t="shared" si="0"/>
        <v>132588.77000000002</v>
      </c>
      <c r="E34" s="2" t="s">
        <v>9</v>
      </c>
      <c r="F34" s="1" t="s">
        <v>50</v>
      </c>
      <c r="G34" s="4"/>
    </row>
    <row r="35" spans="1:12" s="7" customFormat="1">
      <c r="A35" s="5">
        <v>41202</v>
      </c>
      <c r="B35" s="6"/>
      <c r="C35" s="6">
        <v>1826</v>
      </c>
      <c r="D35" s="2">
        <f t="shared" si="0"/>
        <v>130762.77000000002</v>
      </c>
      <c r="E35" s="2" t="s">
        <v>44</v>
      </c>
      <c r="F35" s="1" t="s">
        <v>51</v>
      </c>
      <c r="G35" s="4"/>
      <c r="I35" s="8"/>
    </row>
    <row r="36" spans="1:12" s="7" customFormat="1">
      <c r="A36" s="5">
        <v>41208</v>
      </c>
      <c r="B36" s="6"/>
      <c r="C36" s="6">
        <v>8688</v>
      </c>
      <c r="D36" s="6">
        <f t="shared" si="0"/>
        <v>122074.77000000002</v>
      </c>
      <c r="E36" s="2" t="s">
        <v>11</v>
      </c>
      <c r="F36" s="1" t="s">
        <v>52</v>
      </c>
      <c r="G36" s="4"/>
    </row>
    <row r="37" spans="1:12" s="7" customFormat="1">
      <c r="A37" s="5">
        <v>41208</v>
      </c>
      <c r="B37" s="6"/>
      <c r="C37" s="6">
        <v>799</v>
      </c>
      <c r="D37" s="6">
        <f t="shared" si="0"/>
        <v>121275.77000000002</v>
      </c>
      <c r="E37" s="2" t="s">
        <v>11</v>
      </c>
      <c r="F37" s="1" t="s">
        <v>53</v>
      </c>
      <c r="G37" s="4"/>
    </row>
    <row r="38" spans="1:12" s="7" customFormat="1">
      <c r="A38" s="5">
        <v>41208</v>
      </c>
      <c r="B38" s="6"/>
      <c r="C38" s="6">
        <v>733.5</v>
      </c>
      <c r="D38" s="2">
        <f t="shared" si="0"/>
        <v>120542.27000000002</v>
      </c>
      <c r="E38" s="2" t="s">
        <v>11</v>
      </c>
      <c r="F38" s="1" t="s">
        <v>54</v>
      </c>
      <c r="G38" s="4"/>
    </row>
    <row r="39" spans="1:12" s="7" customFormat="1">
      <c r="A39" s="5">
        <v>41208</v>
      </c>
      <c r="B39" s="6"/>
      <c r="C39" s="6">
        <v>500</v>
      </c>
      <c r="D39" s="6">
        <f t="shared" si="0"/>
        <v>120042.27000000002</v>
      </c>
      <c r="E39" s="2" t="s">
        <v>11</v>
      </c>
      <c r="F39" s="1" t="s">
        <v>55</v>
      </c>
      <c r="G39" s="4"/>
    </row>
    <row r="40" spans="1:12" s="4" customFormat="1">
      <c r="A40" s="9">
        <v>41208</v>
      </c>
      <c r="B40" s="10"/>
      <c r="C40" s="10">
        <f>5000-C43-C44</f>
        <v>1710</v>
      </c>
      <c r="D40" s="10">
        <f t="shared" si="0"/>
        <v>118332.27000000002</v>
      </c>
      <c r="E40" s="10" t="s">
        <v>11</v>
      </c>
      <c r="F40" s="11" t="s">
        <v>97</v>
      </c>
    </row>
    <row r="41" spans="1:12" s="7" customFormat="1">
      <c r="A41" s="5">
        <v>41208</v>
      </c>
      <c r="B41" s="6"/>
      <c r="C41" s="6">
        <v>1000</v>
      </c>
      <c r="D41" s="2">
        <f>D40+B41-C41</f>
        <v>117332.27000000002</v>
      </c>
      <c r="E41" s="2" t="s">
        <v>56</v>
      </c>
      <c r="F41" s="1" t="s">
        <v>57</v>
      </c>
      <c r="G41" s="4"/>
    </row>
    <row r="42" spans="1:12" s="7" customFormat="1">
      <c r="A42" s="5">
        <v>41221</v>
      </c>
      <c r="B42" s="6"/>
      <c r="C42" s="6">
        <v>3500</v>
      </c>
      <c r="D42" s="6">
        <f t="shared" si="0"/>
        <v>113832.27000000002</v>
      </c>
      <c r="E42" s="2" t="s">
        <v>56</v>
      </c>
      <c r="F42" s="1" t="s">
        <v>58</v>
      </c>
      <c r="G42" s="4"/>
    </row>
    <row r="43" spans="1:12" s="7" customFormat="1">
      <c r="A43" s="5">
        <v>41222</v>
      </c>
      <c r="B43" s="6"/>
      <c r="C43" s="6">
        <v>2750</v>
      </c>
      <c r="D43" s="2">
        <f t="shared" si="0"/>
        <v>111082.27000000002</v>
      </c>
      <c r="E43" s="2" t="s">
        <v>11</v>
      </c>
      <c r="F43" s="1" t="s">
        <v>59</v>
      </c>
      <c r="G43" s="4"/>
    </row>
    <row r="44" spans="1:12" s="7" customFormat="1">
      <c r="A44" s="5">
        <v>41222</v>
      </c>
      <c r="B44" s="6"/>
      <c r="C44" s="6">
        <v>540</v>
      </c>
      <c r="D44" s="6">
        <f t="shared" si="0"/>
        <v>110542.27000000002</v>
      </c>
      <c r="E44" s="2" t="s">
        <v>11</v>
      </c>
      <c r="F44" s="1" t="s">
        <v>60</v>
      </c>
      <c r="G44" s="4"/>
      <c r="J44" s="8"/>
    </row>
    <row r="45" spans="1:12" s="7" customFormat="1">
      <c r="A45" s="5">
        <v>41225</v>
      </c>
      <c r="B45" s="6"/>
      <c r="C45" s="6">
        <v>500</v>
      </c>
      <c r="D45" s="6">
        <f t="shared" si="0"/>
        <v>110042.27000000002</v>
      </c>
      <c r="E45" s="2" t="s">
        <v>27</v>
      </c>
      <c r="F45" s="1" t="s">
        <v>61</v>
      </c>
      <c r="G45" s="4"/>
    </row>
    <row r="46" spans="1:12" s="7" customFormat="1">
      <c r="A46" s="5">
        <v>41225</v>
      </c>
      <c r="B46" s="6"/>
      <c r="C46" s="6">
        <v>5700</v>
      </c>
      <c r="D46" s="2">
        <f t="shared" si="0"/>
        <v>104342.27000000002</v>
      </c>
      <c r="E46" s="2" t="s">
        <v>62</v>
      </c>
      <c r="F46" s="1" t="s">
        <v>63</v>
      </c>
      <c r="G46" s="4"/>
      <c r="L46" s="8"/>
    </row>
    <row r="47" spans="1:12" s="7" customFormat="1">
      <c r="A47" s="5">
        <v>41226</v>
      </c>
      <c r="B47" s="6"/>
      <c r="C47" s="6">
        <v>270</v>
      </c>
      <c r="D47" s="6">
        <f t="shared" si="0"/>
        <v>104072.27000000002</v>
      </c>
      <c r="E47" s="2" t="s">
        <v>9</v>
      </c>
      <c r="F47" s="1" t="s">
        <v>64</v>
      </c>
      <c r="G47" s="4"/>
    </row>
    <row r="48" spans="1:12" s="7" customFormat="1">
      <c r="A48" s="5">
        <v>41240</v>
      </c>
      <c r="B48" s="6"/>
      <c r="C48" s="6">
        <v>11256.55</v>
      </c>
      <c r="D48" s="6">
        <f t="shared" si="0"/>
        <v>92815.720000000016</v>
      </c>
      <c r="E48" s="2" t="s">
        <v>65</v>
      </c>
      <c r="F48" s="1" t="s">
        <v>66</v>
      </c>
      <c r="G48" s="4"/>
    </row>
    <row r="49" spans="1:10" s="7" customFormat="1">
      <c r="A49" s="5">
        <v>41242</v>
      </c>
      <c r="B49" s="6"/>
      <c r="C49" s="6">
        <v>3500</v>
      </c>
      <c r="D49" s="2">
        <f t="shared" si="0"/>
        <v>89315.720000000016</v>
      </c>
      <c r="E49" s="2" t="s">
        <v>31</v>
      </c>
      <c r="F49" s="1" t="s">
        <v>67</v>
      </c>
      <c r="G49" s="4"/>
    </row>
    <row r="50" spans="1:10" s="7" customFormat="1">
      <c r="A50" s="5">
        <v>41242</v>
      </c>
      <c r="B50" s="6"/>
      <c r="C50" s="6">
        <v>1000</v>
      </c>
      <c r="D50" s="6">
        <f t="shared" si="0"/>
        <v>88315.720000000016</v>
      </c>
      <c r="E50" s="2" t="s">
        <v>31</v>
      </c>
      <c r="F50" s="1" t="s">
        <v>68</v>
      </c>
      <c r="G50" s="4"/>
      <c r="J50" s="8"/>
    </row>
    <row r="51" spans="1:10" s="7" customFormat="1">
      <c r="A51" s="5">
        <v>41245</v>
      </c>
      <c r="B51" s="6"/>
      <c r="C51" s="6">
        <v>3352</v>
      </c>
      <c r="D51" s="6">
        <f t="shared" si="0"/>
        <v>84963.720000000016</v>
      </c>
      <c r="E51" s="2" t="s">
        <v>31</v>
      </c>
      <c r="F51" s="1" t="s">
        <v>69</v>
      </c>
      <c r="G51" s="4"/>
    </row>
    <row r="52" spans="1:10" s="7" customFormat="1">
      <c r="A52" s="5">
        <v>41248</v>
      </c>
      <c r="B52" s="6"/>
      <c r="C52" s="6">
        <v>937</v>
      </c>
      <c r="D52" s="2">
        <f t="shared" si="0"/>
        <v>84026.720000000016</v>
      </c>
      <c r="E52" s="2" t="s">
        <v>39</v>
      </c>
      <c r="F52" s="1" t="s">
        <v>70</v>
      </c>
      <c r="G52" s="4"/>
    </row>
    <row r="53" spans="1:10" s="7" customFormat="1">
      <c r="A53" s="5">
        <v>41248</v>
      </c>
      <c r="B53" s="6"/>
      <c r="C53" s="6">
        <v>814.5</v>
      </c>
      <c r="D53" s="6">
        <f t="shared" si="0"/>
        <v>83212.220000000016</v>
      </c>
      <c r="E53" s="2" t="s">
        <v>39</v>
      </c>
      <c r="F53" s="1" t="s">
        <v>71</v>
      </c>
      <c r="G53" s="4"/>
    </row>
    <row r="54" spans="1:10" s="7" customFormat="1">
      <c r="A54" s="5">
        <v>41248</v>
      </c>
      <c r="B54" s="6"/>
      <c r="C54" s="6">
        <v>2562.38</v>
      </c>
      <c r="D54" s="6">
        <f t="shared" si="0"/>
        <v>80649.840000000011</v>
      </c>
      <c r="E54" s="2" t="s">
        <v>39</v>
      </c>
      <c r="F54" s="1" t="s">
        <v>72</v>
      </c>
      <c r="G54" s="4"/>
    </row>
    <row r="55" spans="1:10" s="7" customFormat="1">
      <c r="A55" s="5">
        <v>41248</v>
      </c>
      <c r="B55" s="6"/>
      <c r="C55" s="6">
        <v>1296</v>
      </c>
      <c r="D55" s="2">
        <f t="shared" si="0"/>
        <v>79353.840000000011</v>
      </c>
      <c r="E55" s="2" t="s">
        <v>20</v>
      </c>
      <c r="F55" s="1" t="s">
        <v>73</v>
      </c>
      <c r="G55" s="4"/>
    </row>
    <row r="56" spans="1:10" s="7" customFormat="1">
      <c r="A56" s="5">
        <v>41248</v>
      </c>
      <c r="B56" s="6"/>
      <c r="C56" s="6">
        <v>11880</v>
      </c>
      <c r="D56" s="6">
        <f t="shared" si="0"/>
        <v>67473.840000000011</v>
      </c>
      <c r="E56" s="2" t="s">
        <v>11</v>
      </c>
      <c r="F56" s="1" t="s">
        <v>74</v>
      </c>
      <c r="G56" s="4"/>
    </row>
    <row r="57" spans="1:10" s="7" customFormat="1">
      <c r="A57" s="5">
        <v>41248</v>
      </c>
      <c r="B57" s="6"/>
      <c r="C57" s="6">
        <v>3010</v>
      </c>
      <c r="D57" s="6">
        <f t="shared" si="0"/>
        <v>64463.840000000011</v>
      </c>
      <c r="E57" s="2" t="s">
        <v>11</v>
      </c>
      <c r="F57" s="1" t="s">
        <v>75</v>
      </c>
      <c r="G57" s="4"/>
    </row>
    <row r="58" spans="1:10" s="7" customFormat="1">
      <c r="A58" s="5">
        <v>41248</v>
      </c>
      <c r="B58" s="6"/>
      <c r="C58" s="6">
        <v>542.5</v>
      </c>
      <c r="D58" s="2">
        <f t="shared" si="0"/>
        <v>63921.340000000011</v>
      </c>
      <c r="E58" s="2" t="s">
        <v>11</v>
      </c>
      <c r="F58" s="1" t="s">
        <v>76</v>
      </c>
      <c r="G58" s="4"/>
    </row>
    <row r="59" spans="1:10" s="7" customFormat="1">
      <c r="A59" s="5">
        <v>41248</v>
      </c>
      <c r="B59" s="6"/>
      <c r="C59" s="6">
        <v>7125</v>
      </c>
      <c r="D59" s="6">
        <f t="shared" si="0"/>
        <v>56796.340000000011</v>
      </c>
      <c r="E59" s="2" t="s">
        <v>11</v>
      </c>
      <c r="F59" s="1" t="s">
        <v>77</v>
      </c>
      <c r="G59" s="4"/>
    </row>
    <row r="60" spans="1:10" s="7" customFormat="1">
      <c r="A60" s="5">
        <v>41264</v>
      </c>
      <c r="B60" s="6"/>
      <c r="C60" s="6">
        <v>3500</v>
      </c>
      <c r="D60" s="6">
        <f>D59+B60-C60</f>
        <v>53296.340000000011</v>
      </c>
      <c r="E60" s="2" t="s">
        <v>31</v>
      </c>
      <c r="F60" s="1" t="s">
        <v>78</v>
      </c>
      <c r="G60" s="4"/>
    </row>
    <row r="61" spans="1:10" s="7" customFormat="1">
      <c r="A61" s="5">
        <v>41264</v>
      </c>
      <c r="B61" s="6"/>
      <c r="C61" s="6">
        <v>3000</v>
      </c>
      <c r="D61" s="2">
        <f>D60+B61-C61</f>
        <v>50296.340000000011</v>
      </c>
      <c r="E61" s="2" t="s">
        <v>7</v>
      </c>
      <c r="F61" s="1" t="s">
        <v>79</v>
      </c>
      <c r="G61" s="4"/>
    </row>
    <row r="62" spans="1:10" s="7" customFormat="1">
      <c r="A62" s="5">
        <v>41264</v>
      </c>
      <c r="B62" s="6"/>
      <c r="C62" s="6">
        <v>10000</v>
      </c>
      <c r="D62" s="6">
        <f>D61+B62-C62</f>
        <v>40296.340000000011</v>
      </c>
      <c r="E62" s="2" t="s">
        <v>11</v>
      </c>
      <c r="F62" s="1" t="s">
        <v>80</v>
      </c>
      <c r="G62" s="4"/>
    </row>
    <row r="63" spans="1:10" s="7" customFormat="1">
      <c r="A63" s="5">
        <v>41264</v>
      </c>
      <c r="B63" s="6"/>
      <c r="C63" s="6">
        <v>1540</v>
      </c>
      <c r="D63" s="6">
        <f t="shared" ref="D63:D90" si="1">D62+B63-C63</f>
        <v>38756.340000000011</v>
      </c>
      <c r="E63" s="2" t="s">
        <v>18</v>
      </c>
      <c r="F63" s="1" t="s">
        <v>81</v>
      </c>
      <c r="G63" s="4"/>
    </row>
    <row r="64" spans="1:10" s="7" customFormat="1">
      <c r="A64" s="5">
        <v>41264</v>
      </c>
      <c r="B64" s="6"/>
      <c r="C64" s="6">
        <v>174</v>
      </c>
      <c r="D64" s="2">
        <f t="shared" si="1"/>
        <v>38582.340000000011</v>
      </c>
      <c r="E64" s="2" t="s">
        <v>31</v>
      </c>
      <c r="F64" s="1" t="s">
        <v>82</v>
      </c>
      <c r="G64" s="4"/>
    </row>
    <row r="65" spans="1:12" s="7" customFormat="1">
      <c r="A65" s="5">
        <v>41264</v>
      </c>
      <c r="B65" s="6"/>
      <c r="C65" s="6">
        <v>50</v>
      </c>
      <c r="D65" s="6">
        <f t="shared" si="1"/>
        <v>38532.340000000011</v>
      </c>
      <c r="E65" s="2" t="s">
        <v>31</v>
      </c>
      <c r="F65" s="1" t="s">
        <v>83</v>
      </c>
      <c r="G65" s="4"/>
    </row>
    <row r="66" spans="1:12" s="7" customFormat="1">
      <c r="A66" s="5">
        <v>41264</v>
      </c>
      <c r="B66" s="6"/>
      <c r="C66" s="6">
        <v>6320</v>
      </c>
      <c r="D66" s="6">
        <f t="shared" si="1"/>
        <v>32212.340000000011</v>
      </c>
      <c r="E66" s="2" t="s">
        <v>84</v>
      </c>
      <c r="F66" s="1" t="s">
        <v>85</v>
      </c>
      <c r="G66" s="4"/>
    </row>
    <row r="67" spans="1:12" s="7" customFormat="1">
      <c r="A67" s="5">
        <v>41265</v>
      </c>
      <c r="B67" s="6"/>
      <c r="C67" s="6">
        <v>8140</v>
      </c>
      <c r="D67" s="2">
        <f t="shared" si="1"/>
        <v>24072.340000000011</v>
      </c>
      <c r="E67" s="2" t="s">
        <v>86</v>
      </c>
      <c r="F67" s="1" t="s">
        <v>87</v>
      </c>
      <c r="G67" s="4"/>
    </row>
    <row r="68" spans="1:12" s="7" customFormat="1">
      <c r="A68" s="5">
        <v>41269</v>
      </c>
      <c r="B68" s="6"/>
      <c r="C68" s="6">
        <v>1000</v>
      </c>
      <c r="D68" s="6">
        <f t="shared" si="1"/>
        <v>23072.340000000011</v>
      </c>
      <c r="E68" s="2" t="s">
        <v>31</v>
      </c>
      <c r="F68" s="1" t="s">
        <v>88</v>
      </c>
      <c r="G68" s="4"/>
      <c r="K68" s="8"/>
      <c r="L68"/>
    </row>
    <row r="69" spans="1:12" s="7" customFormat="1">
      <c r="A69" s="5">
        <v>41285</v>
      </c>
      <c r="B69" s="6"/>
      <c r="C69" s="6">
        <v>302</v>
      </c>
      <c r="D69" s="6">
        <f t="shared" si="1"/>
        <v>22770.340000000011</v>
      </c>
      <c r="E69" s="2" t="s">
        <v>31</v>
      </c>
      <c r="F69" s="1" t="s">
        <v>89</v>
      </c>
      <c r="G69" s="4"/>
    </row>
    <row r="70" spans="1:12" s="7" customFormat="1">
      <c r="A70" s="5">
        <v>41305</v>
      </c>
      <c r="B70" s="6"/>
      <c r="C70" s="6">
        <v>3500</v>
      </c>
      <c r="D70" s="2">
        <f t="shared" si="1"/>
        <v>19270.340000000011</v>
      </c>
      <c r="E70" s="2" t="s">
        <v>31</v>
      </c>
      <c r="F70" s="1" t="s">
        <v>90</v>
      </c>
      <c r="G70" s="4"/>
    </row>
    <row r="71" spans="1:12" s="7" customFormat="1">
      <c r="A71" s="5">
        <v>41305</v>
      </c>
      <c r="B71" s="6"/>
      <c r="C71" s="6">
        <v>1000</v>
      </c>
      <c r="D71" s="6">
        <f t="shared" si="1"/>
        <v>18270.340000000011</v>
      </c>
      <c r="E71" s="2" t="s">
        <v>31</v>
      </c>
      <c r="F71" s="1" t="s">
        <v>91</v>
      </c>
      <c r="G71" s="4"/>
    </row>
    <row r="72" spans="1:12" s="7" customFormat="1">
      <c r="A72" s="5">
        <v>41305</v>
      </c>
      <c r="B72" s="6"/>
      <c r="C72" s="6">
        <v>100</v>
      </c>
      <c r="D72" s="6">
        <f t="shared" si="1"/>
        <v>18170.340000000011</v>
      </c>
      <c r="E72" s="2" t="s">
        <v>31</v>
      </c>
      <c r="F72" s="1" t="s">
        <v>92</v>
      </c>
      <c r="G72" s="4"/>
    </row>
    <row r="73" spans="1:12" s="7" customFormat="1">
      <c r="A73" s="5">
        <v>41318</v>
      </c>
      <c r="B73" s="6"/>
      <c r="C73" s="6">
        <v>371.5</v>
      </c>
      <c r="D73" s="6">
        <f t="shared" si="1"/>
        <v>17798.840000000011</v>
      </c>
      <c r="E73" s="2" t="s">
        <v>31</v>
      </c>
      <c r="F73" s="1" t="s">
        <v>93</v>
      </c>
      <c r="G73" s="4"/>
    </row>
    <row r="74" spans="1:12" s="7" customFormat="1">
      <c r="A74" s="5">
        <v>41319</v>
      </c>
      <c r="B74" s="6"/>
      <c r="C74" s="6">
        <v>300</v>
      </c>
      <c r="D74" s="6">
        <f t="shared" si="1"/>
        <v>17498.840000000011</v>
      </c>
      <c r="E74" s="2" t="s">
        <v>31</v>
      </c>
      <c r="F74" s="1" t="s">
        <v>94</v>
      </c>
      <c r="G74" s="4"/>
    </row>
    <row r="75" spans="1:12" s="7" customFormat="1">
      <c r="A75" s="5">
        <v>41333</v>
      </c>
      <c r="B75" s="6"/>
      <c r="C75" s="6">
        <v>3500</v>
      </c>
      <c r="D75" s="6">
        <f t="shared" si="1"/>
        <v>13998.840000000011</v>
      </c>
      <c r="E75" s="2" t="s">
        <v>31</v>
      </c>
      <c r="F75" s="1" t="s">
        <v>95</v>
      </c>
      <c r="G75" s="4"/>
    </row>
    <row r="76" spans="1:12" s="7" customFormat="1">
      <c r="A76" s="5">
        <v>41337</v>
      </c>
      <c r="B76" s="6"/>
      <c r="C76" s="6">
        <v>1000</v>
      </c>
      <c r="D76" s="6">
        <f t="shared" si="1"/>
        <v>12998.840000000011</v>
      </c>
      <c r="E76" s="2" t="s">
        <v>31</v>
      </c>
      <c r="F76" s="1" t="s">
        <v>96</v>
      </c>
      <c r="G76" s="4"/>
    </row>
    <row r="77" spans="1:12" s="7" customFormat="1">
      <c r="A77" s="5">
        <v>41340</v>
      </c>
      <c r="B77" s="6">
        <f>'[1]Сдача 07.03.13'!C2</f>
        <v>36000</v>
      </c>
      <c r="C77" s="6"/>
      <c r="D77" s="6">
        <f t="shared" si="1"/>
        <v>48998.840000000011</v>
      </c>
      <c r="E77" s="2"/>
      <c r="F77" s="1"/>
      <c r="G77" s="4"/>
    </row>
    <row r="78" spans="1:12" s="7" customFormat="1">
      <c r="A78" s="5">
        <v>41347</v>
      </c>
      <c r="B78" s="6"/>
      <c r="C78" s="6">
        <v>1980</v>
      </c>
      <c r="D78" s="6">
        <f t="shared" si="1"/>
        <v>47018.840000000011</v>
      </c>
      <c r="E78" s="2" t="s">
        <v>39</v>
      </c>
      <c r="F78" s="1" t="s">
        <v>98</v>
      </c>
      <c r="G78" s="4"/>
    </row>
    <row r="79" spans="1:12" s="7" customFormat="1">
      <c r="A79" s="5">
        <v>41347</v>
      </c>
      <c r="B79" s="6"/>
      <c r="C79" s="6">
        <v>1081</v>
      </c>
      <c r="D79" s="6">
        <f t="shared" si="1"/>
        <v>45937.840000000011</v>
      </c>
      <c r="E79" s="2" t="s">
        <v>9</v>
      </c>
      <c r="F79" s="1" t="s">
        <v>99</v>
      </c>
      <c r="G79" s="4"/>
    </row>
    <row r="80" spans="1:12" s="7" customFormat="1">
      <c r="A80" s="5">
        <v>41347</v>
      </c>
      <c r="B80" s="6"/>
      <c r="C80" s="6">
        <v>50</v>
      </c>
      <c r="D80" s="6">
        <f t="shared" si="1"/>
        <v>45887.840000000011</v>
      </c>
      <c r="E80" s="2" t="s">
        <v>31</v>
      </c>
      <c r="F80" s="1" t="s">
        <v>100</v>
      </c>
      <c r="G80" s="4"/>
    </row>
    <row r="81" spans="1:7" s="7" customFormat="1">
      <c r="A81" s="5">
        <v>41347</v>
      </c>
      <c r="B81" s="6"/>
      <c r="C81" s="6">
        <v>485</v>
      </c>
      <c r="D81" s="6">
        <f t="shared" si="1"/>
        <v>45402.840000000011</v>
      </c>
      <c r="E81" s="2" t="s">
        <v>11</v>
      </c>
      <c r="F81" s="1" t="s">
        <v>101</v>
      </c>
      <c r="G81" s="4"/>
    </row>
    <row r="82" spans="1:7" s="7" customFormat="1">
      <c r="A82" s="5">
        <v>41347</v>
      </c>
      <c r="B82" s="6"/>
      <c r="C82" s="6">
        <v>301.5</v>
      </c>
      <c r="D82" s="6">
        <f t="shared" si="1"/>
        <v>45101.340000000011</v>
      </c>
      <c r="E82" s="2" t="s">
        <v>11</v>
      </c>
      <c r="F82" s="1" t="s">
        <v>102</v>
      </c>
      <c r="G82" s="4"/>
    </row>
    <row r="83" spans="1:7" s="7" customFormat="1">
      <c r="A83" s="5">
        <v>41347</v>
      </c>
      <c r="B83" s="6"/>
      <c r="C83" s="6">
        <f>1865.49-C40</f>
        <v>155.49</v>
      </c>
      <c r="D83" s="6">
        <f t="shared" si="1"/>
        <v>44945.850000000013</v>
      </c>
      <c r="E83" s="2" t="s">
        <v>11</v>
      </c>
      <c r="F83" s="1" t="s">
        <v>103</v>
      </c>
      <c r="G83" s="4"/>
    </row>
    <row r="84" spans="1:7" s="7" customFormat="1" ht="30">
      <c r="A84" s="5">
        <v>41347</v>
      </c>
      <c r="B84" s="6"/>
      <c r="C84" s="6">
        <v>700</v>
      </c>
      <c r="D84" s="6">
        <f t="shared" si="1"/>
        <v>44245.850000000013</v>
      </c>
      <c r="E84" s="2" t="s">
        <v>11</v>
      </c>
      <c r="F84" s="19" t="s">
        <v>104</v>
      </c>
      <c r="G84" s="4"/>
    </row>
    <row r="85" spans="1:7" s="4" customFormat="1">
      <c r="A85" s="9">
        <v>41347</v>
      </c>
      <c r="B85" s="10"/>
      <c r="C85" s="10">
        <v>5000</v>
      </c>
      <c r="D85" s="10">
        <f t="shared" si="1"/>
        <v>39245.850000000013</v>
      </c>
      <c r="E85" s="10" t="s">
        <v>11</v>
      </c>
      <c r="F85" s="11" t="s">
        <v>105</v>
      </c>
    </row>
    <row r="86" spans="1:7" s="7" customFormat="1">
      <c r="A86" s="5">
        <v>41354</v>
      </c>
      <c r="B86" s="6"/>
      <c r="C86" s="6">
        <v>264</v>
      </c>
      <c r="D86" s="6">
        <f t="shared" si="1"/>
        <v>38981.850000000013</v>
      </c>
      <c r="E86" s="2" t="s">
        <v>31</v>
      </c>
      <c r="F86" s="1" t="s">
        <v>106</v>
      </c>
      <c r="G86" s="4"/>
    </row>
    <row r="87" spans="1:7" s="7" customFormat="1">
      <c r="A87" s="5">
        <v>41361</v>
      </c>
      <c r="B87" s="6"/>
      <c r="C87" s="6">
        <v>3500</v>
      </c>
      <c r="D87" s="6">
        <f t="shared" si="1"/>
        <v>35481.850000000013</v>
      </c>
      <c r="E87" s="2" t="s">
        <v>31</v>
      </c>
      <c r="F87" s="1" t="s">
        <v>107</v>
      </c>
      <c r="G87" s="4"/>
    </row>
    <row r="88" spans="1:7" s="7" customFormat="1">
      <c r="A88" s="5">
        <v>41361</v>
      </c>
      <c r="B88" s="6"/>
      <c r="C88" s="6">
        <v>1000</v>
      </c>
      <c r="D88" s="6">
        <f t="shared" si="1"/>
        <v>34481.850000000013</v>
      </c>
      <c r="E88" s="2" t="s">
        <v>31</v>
      </c>
      <c r="F88" s="1" t="s">
        <v>108</v>
      </c>
      <c r="G88" s="4"/>
    </row>
    <row r="89" spans="1:7" s="7" customFormat="1">
      <c r="A89" s="5">
        <v>41376</v>
      </c>
      <c r="B89" s="6"/>
      <c r="C89" s="6">
        <v>1050</v>
      </c>
      <c r="D89" s="6">
        <f t="shared" si="1"/>
        <v>33431.850000000013</v>
      </c>
      <c r="E89" s="2" t="s">
        <v>44</v>
      </c>
      <c r="F89" s="1" t="s">
        <v>109</v>
      </c>
      <c r="G89" s="4"/>
    </row>
    <row r="90" spans="1:7" s="7" customFormat="1">
      <c r="A90" s="5">
        <v>41376</v>
      </c>
      <c r="B90" s="6"/>
      <c r="C90" s="6">
        <v>336.5</v>
      </c>
      <c r="D90" s="6">
        <f t="shared" si="1"/>
        <v>33095.350000000013</v>
      </c>
      <c r="E90" s="2" t="s">
        <v>31</v>
      </c>
      <c r="F90" s="1" t="s">
        <v>110</v>
      </c>
      <c r="G90" s="4"/>
    </row>
    <row r="91" spans="1:7" s="16" customFormat="1">
      <c r="A91" s="12" t="s">
        <v>3</v>
      </c>
      <c r="B91" s="13"/>
      <c r="C91" s="13"/>
      <c r="D91" s="6">
        <f>D90+B91-C91</f>
        <v>33095.350000000013</v>
      </c>
      <c r="E91" s="13"/>
      <c r="F91" s="14"/>
      <c r="G91" s="15"/>
    </row>
    <row r="92" spans="1:7">
      <c r="A92" s="17"/>
      <c r="G92" s="4"/>
    </row>
    <row r="93" spans="1:7">
      <c r="A93" s="17"/>
      <c r="G93" s="4"/>
    </row>
    <row r="94" spans="1:7">
      <c r="A94" s="17"/>
      <c r="D94" s="8"/>
      <c r="G94" s="4"/>
    </row>
    <row r="95" spans="1:7">
      <c r="A95" s="17"/>
      <c r="G95" s="4"/>
    </row>
    <row r="96" spans="1:7">
      <c r="A96" s="17"/>
      <c r="G96" s="4"/>
    </row>
    <row r="97" spans="1:12">
      <c r="A97" s="17"/>
      <c r="D97" s="8"/>
      <c r="G97" s="4"/>
    </row>
    <row r="98" spans="1:12">
      <c r="A98" s="17"/>
      <c r="G98" s="4"/>
    </row>
    <row r="99" spans="1:12">
      <c r="A99" s="17"/>
      <c r="G99" s="4"/>
    </row>
    <row r="100" spans="1:12">
      <c r="A100" s="17"/>
      <c r="D100" s="8"/>
      <c r="G100" s="4"/>
    </row>
    <row r="106" spans="1:12">
      <c r="L106" s="18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2013-04-19T07:03:24Z</dcterms:modified>
</cp:coreProperties>
</file>